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redokluky.sharepoint.com/sites/kancelar/Sdilene dokumenty/2Finance/A rozpočtový výhled/2025-26/"/>
    </mc:Choice>
  </mc:AlternateContent>
  <xr:revisionPtr revIDLastSave="1" documentId="8_{F88ED269-75F6-4076-8A49-B8F59F8B8EB9}" xr6:coauthVersionLast="47" xr6:coauthVersionMax="47" xr10:uidLastSave="{E94546CB-7C33-43B7-AB47-E99EB150C4FF}"/>
  <bookViews>
    <workbookView xWindow="28680" yWindow="-120" windowWidth="29040" windowHeight="15720" xr2:uid="{78705844-BD34-4CED-A72D-E11E5BFA720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F8" i="1" s="1"/>
  <c r="G8" i="1" s="1"/>
  <c r="D12" i="1" l="1"/>
  <c r="E12" i="1" s="1"/>
  <c r="D7" i="1"/>
  <c r="E7" i="1" s="1"/>
  <c r="F7" i="1" s="1"/>
  <c r="G7" i="1" s="1"/>
  <c r="D6" i="1"/>
  <c r="E6" i="1" s="1"/>
  <c r="F6" i="1" s="1"/>
  <c r="G6" i="1" s="1"/>
  <c r="G10" i="1" s="1"/>
  <c r="C14" i="1"/>
  <c r="C10" i="1"/>
  <c r="B14" i="1"/>
  <c r="B10" i="1"/>
  <c r="F12" i="1" l="1"/>
  <c r="D10" i="1"/>
  <c r="D13" i="1" s="1"/>
  <c r="D14" i="1" s="1"/>
  <c r="D15" i="1" s="1"/>
  <c r="F10" i="1"/>
  <c r="E10" i="1"/>
  <c r="B15" i="1"/>
  <c r="C15" i="1"/>
  <c r="F13" i="1" l="1"/>
  <c r="F14" i="1" s="1"/>
  <c r="F15" i="1" s="1"/>
  <c r="E13" i="1"/>
  <c r="E14" i="1" s="1"/>
  <c r="E15" i="1" s="1"/>
  <c r="G12" i="1"/>
  <c r="G13" i="1" s="1"/>
  <c r="G14" i="1" s="1"/>
  <c r="G15" i="1" s="1"/>
</calcChain>
</file>

<file path=xl/sharedStrings.xml><?xml version="1.0" encoding="utf-8"?>
<sst xmlns="http://schemas.openxmlformats.org/spreadsheetml/2006/main" count="31" uniqueCount="27">
  <si>
    <t>2023 realita</t>
  </si>
  <si>
    <t>Nedaňové</t>
  </si>
  <si>
    <t>Přijaté transfery</t>
  </si>
  <si>
    <t>Kapitálové příjmy</t>
  </si>
  <si>
    <t xml:space="preserve">Daňové </t>
  </si>
  <si>
    <t>Celkem</t>
  </si>
  <si>
    <t>Příjmy</t>
  </si>
  <si>
    <t>Výdaje</t>
  </si>
  <si>
    <t>Běžné</t>
  </si>
  <si>
    <t>Kapitálové</t>
  </si>
  <si>
    <t>realný</t>
  </si>
  <si>
    <t>k IV/2024</t>
  </si>
  <si>
    <t>Plánovaný</t>
  </si>
  <si>
    <t>Přebytek</t>
  </si>
  <si>
    <t>IČO: 00241695</t>
  </si>
  <si>
    <t xml:space="preserve">Obec nemá žádné úvěry. </t>
  </si>
  <si>
    <t xml:space="preserve">Pozn. </t>
  </si>
  <si>
    <t xml:space="preserve">Daňové příjmy jsou navyšovány každý rok o 5 % dle roku 2024, který považujeme za podhodnocený. </t>
  </si>
  <si>
    <t>Nedaňovové příjmy jsou především pronájmy z pronájmů a např. přeúčtování energií nebo dary (např. Letiště Praha).</t>
  </si>
  <si>
    <t xml:space="preserve">Transfery jsou např. dotace. Je jisté, že dostaneme příspěvek na veřejnou správu a na hasiče. Ostatní dotace jsou nejisté, záleží na možnostech a aktivitě obce. </t>
  </si>
  <si>
    <t>Zůstatek na bankovních účtech činil k 1.1.2024 8,7 mil Kč.</t>
  </si>
  <si>
    <t xml:space="preserve">Běžné výdaje obsahují platy zaměstnanců, energie, provozní příspěvky školám, služby, opravy apod. </t>
  </si>
  <si>
    <t>Připravuje se systém spolufinancování provozu/investic příspěvkových organizací.</t>
  </si>
  <si>
    <t>Kapitálové příjmy jsou za pozemky, např. by v tomto období mělo dojít k prodeji pozemků pro výstavby přeložky komunikace II/240</t>
  </si>
  <si>
    <t>Rozpočty jsou plánovány jako vyrovnané.</t>
  </si>
  <si>
    <t xml:space="preserve">Kapitálové výdaje jsou investice. Obec bude vydávat každoročně 2,5 mil. Kč za nákup Kubrovy školy nedo je plánován nákup pozemků od Farnosti Tuchoměřice. Možnosti investic musíme zvyšovat čerpáním dotací. </t>
  </si>
  <si>
    <t>Střednědobý výhled rozpočtu obce Středokluky na roky 2025-28 (v mil. Kč) -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</si>
</sst>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2" xfId="0" applyBorder="1"/>
    <xf numFmtId="0" fontId="0" fillId="0" borderId="5" xfId="0" applyBorder="1"/>
    <xf numFmtId="0" fontId="2" fillId="0" borderId="2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7" xfId="0" applyFont="1" applyBorder="1"/>
    <xf numFmtId="43" fontId="0" fillId="0" borderId="2" xfId="1" applyFont="1" applyBorder="1"/>
    <xf numFmtId="43" fontId="0" fillId="0" borderId="5" xfId="1" applyFont="1" applyBorder="1"/>
    <xf numFmtId="43" fontId="2" fillId="0" borderId="7" xfId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6" xfId="1" applyFont="1" applyBorder="1" applyAlignment="1">
      <alignment horizontal="center" vertical="center"/>
    </xf>
    <xf numFmtId="43" fontId="2" fillId="0" borderId="8" xfId="1" applyFont="1" applyBorder="1" applyAlignment="1">
      <alignment horizontal="center" vertical="center"/>
    </xf>
    <xf numFmtId="43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E8229-48EA-4CEB-9ACB-EBA88C706B96}">
  <dimension ref="A1:G28"/>
  <sheetViews>
    <sheetView tabSelected="1" workbookViewId="0">
      <selection activeCell="M9" sqref="M9"/>
    </sheetView>
  </sheetViews>
  <sheetFormatPr defaultRowHeight="14.5" x14ac:dyDescent="0.35"/>
  <cols>
    <col min="1" max="1" width="18.54296875" customWidth="1"/>
    <col min="2" max="2" width="12.81640625" bestFit="1" customWidth="1"/>
    <col min="4" max="5" width="10.1796875" bestFit="1" customWidth="1"/>
    <col min="6" max="7" width="12" bestFit="1" customWidth="1"/>
  </cols>
  <sheetData>
    <row r="1" spans="1:7" ht="74.25" customHeight="1" x14ac:dyDescent="0.6">
      <c r="A1" s="27" t="s">
        <v>26</v>
      </c>
      <c r="B1" s="27"/>
      <c r="C1" s="27"/>
      <c r="D1" s="27"/>
      <c r="E1" s="27"/>
      <c r="F1" s="27"/>
      <c r="G1" s="27"/>
    </row>
    <row r="2" spans="1:7" x14ac:dyDescent="0.35">
      <c r="A2" t="s">
        <v>14</v>
      </c>
    </row>
    <row r="3" spans="1:7" ht="15" thickBot="1" x14ac:dyDescent="0.4"/>
    <row r="4" spans="1:7" x14ac:dyDescent="0.35">
      <c r="A4" s="3"/>
      <c r="B4" s="11" t="s">
        <v>0</v>
      </c>
      <c r="C4" s="11">
        <v>2024</v>
      </c>
      <c r="D4" s="11">
        <v>2025</v>
      </c>
      <c r="E4" s="11">
        <v>2026</v>
      </c>
      <c r="F4" s="11">
        <v>2027</v>
      </c>
      <c r="G4" s="12">
        <v>2028</v>
      </c>
    </row>
    <row r="5" spans="1:7" ht="15" thickBot="1" x14ac:dyDescent="0.4">
      <c r="A5" s="4" t="s">
        <v>6</v>
      </c>
      <c r="B5" s="13" t="s">
        <v>10</v>
      </c>
      <c r="C5" s="13" t="s">
        <v>11</v>
      </c>
      <c r="D5" s="13" t="s">
        <v>12</v>
      </c>
      <c r="E5" s="13" t="s">
        <v>12</v>
      </c>
      <c r="F5" s="13" t="s">
        <v>12</v>
      </c>
      <c r="G5" s="14" t="s">
        <v>12</v>
      </c>
    </row>
    <row r="6" spans="1:7" x14ac:dyDescent="0.35">
      <c r="A6" s="8" t="s">
        <v>4</v>
      </c>
      <c r="B6" s="15">
        <v>30.4</v>
      </c>
      <c r="C6" s="15">
        <v>31.05</v>
      </c>
      <c r="D6" s="15">
        <f>C6*1.05</f>
        <v>32.602499999999999</v>
      </c>
      <c r="E6" s="15">
        <f t="shared" ref="E6:F6" si="0">D6*1.05</f>
        <v>34.232624999999999</v>
      </c>
      <c r="F6" s="15">
        <f t="shared" si="0"/>
        <v>35.944256250000002</v>
      </c>
      <c r="G6" s="16">
        <f t="shared" ref="G6" si="1">F6*1.05</f>
        <v>37.741469062500002</v>
      </c>
    </row>
    <row r="7" spans="1:7" x14ac:dyDescent="0.35">
      <c r="A7" s="9" t="s">
        <v>1</v>
      </c>
      <c r="B7" s="17">
        <v>3.67</v>
      </c>
      <c r="C7" s="17">
        <v>2.57</v>
      </c>
      <c r="D7" s="17">
        <f>C7*1.05</f>
        <v>2.6985000000000001</v>
      </c>
      <c r="E7" s="17">
        <f t="shared" ref="E7:F8" si="2">D7*1.05</f>
        <v>2.8334250000000001</v>
      </c>
      <c r="F7" s="17">
        <f t="shared" si="2"/>
        <v>2.97509625</v>
      </c>
      <c r="G7" s="18">
        <f t="shared" ref="G7:G8" si="3">F7*1.05</f>
        <v>3.1238510625</v>
      </c>
    </row>
    <row r="8" spans="1:7" x14ac:dyDescent="0.35">
      <c r="A8" s="9" t="s">
        <v>2</v>
      </c>
      <c r="B8" s="17">
        <v>2.86</v>
      </c>
      <c r="C8" s="17">
        <v>2.25</v>
      </c>
      <c r="D8" s="17">
        <v>0.3</v>
      </c>
      <c r="E8" s="17">
        <f t="shared" si="2"/>
        <v>0.315</v>
      </c>
      <c r="F8" s="17">
        <f t="shared" si="2"/>
        <v>0.33075000000000004</v>
      </c>
      <c r="G8" s="18">
        <f t="shared" si="3"/>
        <v>0.34728750000000008</v>
      </c>
    </row>
    <row r="9" spans="1:7" x14ac:dyDescent="0.35">
      <c r="A9" s="9" t="s">
        <v>3</v>
      </c>
      <c r="B9" s="17">
        <v>0.27</v>
      </c>
      <c r="C9" s="17">
        <v>3.5000000000000003E-2</v>
      </c>
      <c r="D9" s="17">
        <v>0</v>
      </c>
      <c r="E9" s="17">
        <v>0</v>
      </c>
      <c r="F9" s="17">
        <v>0</v>
      </c>
      <c r="G9" s="18">
        <v>0</v>
      </c>
    </row>
    <row r="10" spans="1:7" ht="15" thickBot="1" x14ac:dyDescent="0.4">
      <c r="A10" s="10" t="s">
        <v>5</v>
      </c>
      <c r="B10" s="19">
        <f>SUM(B6:B9)</f>
        <v>37.200000000000003</v>
      </c>
      <c r="C10" s="19">
        <f>SUM(C6:C9)</f>
        <v>35.904999999999994</v>
      </c>
      <c r="D10" s="19">
        <f>SUM(D6:D9)</f>
        <v>35.600999999999999</v>
      </c>
      <c r="E10" s="19">
        <f t="shared" ref="E10:G10" si="4">SUM(E6:E9)</f>
        <v>37.381049999999995</v>
      </c>
      <c r="F10" s="19">
        <f t="shared" si="4"/>
        <v>39.250102500000004</v>
      </c>
      <c r="G10" s="20">
        <f t="shared" si="4"/>
        <v>41.212607625000004</v>
      </c>
    </row>
    <row r="11" spans="1:7" ht="15" thickBot="1" x14ac:dyDescent="0.4">
      <c r="A11" s="5" t="s">
        <v>7</v>
      </c>
      <c r="B11" s="21"/>
      <c r="C11" s="21"/>
      <c r="D11" s="21"/>
      <c r="E11" s="21"/>
      <c r="F11" s="21"/>
      <c r="G11" s="22"/>
    </row>
    <row r="12" spans="1:7" x14ac:dyDescent="0.35">
      <c r="A12" s="1" t="s">
        <v>8</v>
      </c>
      <c r="B12" s="15">
        <v>25.52</v>
      </c>
      <c r="C12" s="15">
        <v>29.53</v>
      </c>
      <c r="D12" s="15">
        <f>C12*1.05</f>
        <v>31.006500000000003</v>
      </c>
      <c r="E12" s="15">
        <f t="shared" ref="E12:F12" si="5">D12*1.05</f>
        <v>32.556825000000003</v>
      </c>
      <c r="F12" s="15">
        <f t="shared" si="5"/>
        <v>34.184666250000006</v>
      </c>
      <c r="G12" s="16">
        <f t="shared" ref="G12" si="6">F12*1.05</f>
        <v>35.89389956250001</v>
      </c>
    </row>
    <row r="13" spans="1:7" x14ac:dyDescent="0.35">
      <c r="A13" s="2" t="s">
        <v>9</v>
      </c>
      <c r="B13" s="17">
        <v>8.07</v>
      </c>
      <c r="C13" s="17">
        <v>12.37</v>
      </c>
      <c r="D13" s="17">
        <f>D10-D12</f>
        <v>4.5944999999999965</v>
      </c>
      <c r="E13" s="17">
        <f>E10-E12</f>
        <v>4.8242249999999913</v>
      </c>
      <c r="F13" s="17">
        <f>F10-F12</f>
        <v>5.0654362499999976</v>
      </c>
      <c r="G13" s="18">
        <f>G10-G12</f>
        <v>5.3187080624999936</v>
      </c>
    </row>
    <row r="14" spans="1:7" ht="15" thickBot="1" x14ac:dyDescent="0.4">
      <c r="A14" s="7" t="s">
        <v>5</v>
      </c>
      <c r="B14" s="19">
        <f>SUM(B12:B13)</f>
        <v>33.590000000000003</v>
      </c>
      <c r="C14" s="19">
        <f>SUM(C12:C13)</f>
        <v>41.9</v>
      </c>
      <c r="D14" s="19">
        <f>SUM(D12:D13)</f>
        <v>35.600999999999999</v>
      </c>
      <c r="E14" s="19">
        <f t="shared" ref="E14:G14" si="7">SUM(E12:E13)</f>
        <v>37.381049999999995</v>
      </c>
      <c r="F14" s="19">
        <f t="shared" si="7"/>
        <v>39.250102500000004</v>
      </c>
      <c r="G14" s="20">
        <f t="shared" si="7"/>
        <v>41.212607625000004</v>
      </c>
    </row>
    <row r="15" spans="1:7" ht="15" thickBot="1" x14ac:dyDescent="0.4">
      <c r="A15" s="6" t="s">
        <v>13</v>
      </c>
      <c r="B15" s="23">
        <f t="shared" ref="B15:G15" si="8">B10-B14</f>
        <v>3.6099999999999994</v>
      </c>
      <c r="C15" s="23">
        <f t="shared" si="8"/>
        <v>-5.9950000000000045</v>
      </c>
      <c r="D15" s="23">
        <f t="shared" si="8"/>
        <v>0</v>
      </c>
      <c r="E15" s="23">
        <f t="shared" si="8"/>
        <v>0</v>
      </c>
      <c r="F15" s="23">
        <f t="shared" si="8"/>
        <v>0</v>
      </c>
      <c r="G15" s="24">
        <f t="shared" si="8"/>
        <v>0</v>
      </c>
    </row>
    <row r="16" spans="1:7" x14ac:dyDescent="0.35">
      <c r="A16" s="5" t="s">
        <v>16</v>
      </c>
    </row>
    <row r="17" spans="1:7" ht="28.5" customHeight="1" x14ac:dyDescent="0.35">
      <c r="A17" s="28" t="s">
        <v>17</v>
      </c>
      <c r="B17" s="26"/>
      <c r="C17" s="26"/>
      <c r="D17" s="26"/>
      <c r="E17" s="26"/>
      <c r="F17" s="26"/>
      <c r="G17" s="26"/>
    </row>
    <row r="18" spans="1:7" ht="30.75" customHeight="1" x14ac:dyDescent="0.35">
      <c r="A18" s="26" t="s">
        <v>18</v>
      </c>
      <c r="B18" s="26"/>
      <c r="C18" s="26"/>
      <c r="D18" s="26"/>
      <c r="E18" s="26"/>
      <c r="F18" s="26"/>
      <c r="G18" s="26"/>
    </row>
    <row r="19" spans="1:7" ht="31.5" customHeight="1" x14ac:dyDescent="0.35">
      <c r="A19" s="26" t="s">
        <v>19</v>
      </c>
      <c r="B19" s="26"/>
      <c r="C19" s="26"/>
      <c r="D19" s="26"/>
      <c r="E19" s="26"/>
      <c r="F19" s="26"/>
      <c r="G19" s="26"/>
    </row>
    <row r="20" spans="1:7" x14ac:dyDescent="0.35">
      <c r="A20" s="29" t="s">
        <v>20</v>
      </c>
      <c r="B20" s="29"/>
      <c r="C20" s="29"/>
      <c r="D20" s="29"/>
      <c r="E20" s="29"/>
      <c r="F20" s="29"/>
      <c r="G20" s="29"/>
    </row>
    <row r="21" spans="1:7" x14ac:dyDescent="0.35">
      <c r="A21" t="s">
        <v>15</v>
      </c>
      <c r="B21" s="25"/>
      <c r="C21" s="25"/>
      <c r="D21" s="25"/>
      <c r="E21" s="25"/>
      <c r="F21" s="25"/>
      <c r="G21" s="25"/>
    </row>
    <row r="22" spans="1:7" x14ac:dyDescent="0.35">
      <c r="A22" s="26" t="s">
        <v>22</v>
      </c>
      <c r="B22" s="26"/>
      <c r="C22" s="26"/>
      <c r="D22" s="26"/>
      <c r="E22" s="26"/>
      <c r="F22" s="26"/>
      <c r="G22" s="26"/>
    </row>
    <row r="23" spans="1:7" ht="28.5" customHeight="1" x14ac:dyDescent="0.35">
      <c r="A23" s="26" t="s">
        <v>23</v>
      </c>
      <c r="B23" s="26"/>
      <c r="C23" s="26"/>
      <c r="D23" s="26"/>
      <c r="E23" s="26"/>
      <c r="F23" s="26"/>
      <c r="G23" s="26"/>
    </row>
    <row r="24" spans="1:7" ht="10.5" customHeight="1" x14ac:dyDescent="0.35"/>
    <row r="25" spans="1:7" ht="30" customHeight="1" x14ac:dyDescent="0.35">
      <c r="A25" s="26" t="s">
        <v>21</v>
      </c>
      <c r="B25" s="26"/>
      <c r="C25" s="26"/>
      <c r="D25" s="26"/>
      <c r="E25" s="26"/>
      <c r="F25" s="26"/>
      <c r="G25" s="26"/>
    </row>
    <row r="26" spans="1:7" ht="48" customHeight="1" x14ac:dyDescent="0.35">
      <c r="A26" s="26" t="s">
        <v>25</v>
      </c>
      <c r="B26" s="26"/>
      <c r="C26" s="26"/>
      <c r="D26" s="26"/>
      <c r="E26" s="26"/>
      <c r="F26" s="26"/>
      <c r="G26" s="26"/>
    </row>
    <row r="28" spans="1:7" x14ac:dyDescent="0.35">
      <c r="A28" t="s">
        <v>24</v>
      </c>
    </row>
  </sheetData>
  <mergeCells count="9">
    <mergeCell ref="A26:G26"/>
    <mergeCell ref="A23:G23"/>
    <mergeCell ref="A1:G1"/>
    <mergeCell ref="A17:G17"/>
    <mergeCell ref="A18:G18"/>
    <mergeCell ref="A19:G19"/>
    <mergeCell ref="A20:G20"/>
    <mergeCell ref="A25:G25"/>
    <mergeCell ref="A22:G22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a8b9e8-0533-4354-95f5-a9f81803f0e1">
      <Terms xmlns="http://schemas.microsoft.com/office/infopath/2007/PartnerControls"/>
    </lcf76f155ced4ddcb4097134ff3c332f>
    <TaxCatchAll xmlns="5df14910-f9c9-4e9d-8dff-1054d53a958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F365D4A020E54B827AB826EB362101" ma:contentTypeVersion="13" ma:contentTypeDescription="Vytvoří nový dokument" ma:contentTypeScope="" ma:versionID="74ad4f14982bf0156736515296f856ef">
  <xsd:schema xmlns:xsd="http://www.w3.org/2001/XMLSchema" xmlns:xs="http://www.w3.org/2001/XMLSchema" xmlns:p="http://schemas.microsoft.com/office/2006/metadata/properties" xmlns:ns2="67a8b9e8-0533-4354-95f5-a9f81803f0e1" xmlns:ns3="5df14910-f9c9-4e9d-8dff-1054d53a958d" targetNamespace="http://schemas.microsoft.com/office/2006/metadata/properties" ma:root="true" ma:fieldsID="df09627ee654275e5d0e2190e768b917" ns2:_="" ns3:_="">
    <xsd:import namespace="67a8b9e8-0533-4354-95f5-a9f81803f0e1"/>
    <xsd:import namespace="5df14910-f9c9-4e9d-8dff-1054d53a95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8b9e8-0533-4354-95f5-a9f81803f0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7ac4c69e-5a71-4431-80c5-4ed940e33b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14910-f9c9-4e9d-8dff-1054d53a958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a0dcc40-6cc6-49aa-b0c9-d146088393cd}" ma:internalName="TaxCatchAll" ma:showField="CatchAllData" ma:web="5df14910-f9c9-4e9d-8dff-1054d53a95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E0776D-C76C-4D26-906C-23893190FC6A}">
  <ds:schemaRefs>
    <ds:schemaRef ds:uri="http://schemas.microsoft.com/office/2006/metadata/properties"/>
    <ds:schemaRef ds:uri="http://schemas.microsoft.com/office/infopath/2007/PartnerControls"/>
    <ds:schemaRef ds:uri="67a8b9e8-0533-4354-95f5-a9f81803f0e1"/>
    <ds:schemaRef ds:uri="5df14910-f9c9-4e9d-8dff-1054d53a958d"/>
  </ds:schemaRefs>
</ds:datastoreItem>
</file>

<file path=customXml/itemProps2.xml><?xml version="1.0" encoding="utf-8"?>
<ds:datastoreItem xmlns:ds="http://schemas.openxmlformats.org/officeDocument/2006/customXml" ds:itemID="{4E74CA34-32A8-426F-9C2A-8E6FE1BBE0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7A0391-D5CD-475C-BEEC-527D24882C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a8b9e8-0533-4354-95f5-a9f81803f0e1"/>
    <ds:schemaRef ds:uri="5df14910-f9c9-4e9d-8dff-1054d53a95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Paznocht - Obec Středokluky</dc:creator>
  <cp:lastModifiedBy>Tereza Bublíková - Obec Středokluky</cp:lastModifiedBy>
  <dcterms:created xsi:type="dcterms:W3CDTF">2024-04-22T17:21:46Z</dcterms:created>
  <dcterms:modified xsi:type="dcterms:W3CDTF">2024-05-06T11:02:22Z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0x0101000BF365D4A020E54B827AB826EB362101</vt:lpwstr>
  </property>
  <property fmtid="{D5CDD505-2E9C-101B-9397-08002B2CF9AE}" pid="3" name="MediaServiceImageTags">
    <vt:lpwstr/>
  </property>
</Properties>
</file>