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istentka\Dropbox\10 projekty\2019-03 Právní služby na roky 2019-21\zaslané\"/>
    </mc:Choice>
  </mc:AlternateContent>
  <xr:revisionPtr revIDLastSave="0" documentId="13_ncr:1_{58375005-A1A4-4212-B983-BA30C7CF700F}" xr6:coauthVersionLast="43" xr6:coauthVersionMax="43" xr10:uidLastSave="{00000000-0000-0000-0000-000000000000}"/>
  <bookViews>
    <workbookView xWindow="2037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1" l="1"/>
  <c r="H5" i="1"/>
  <c r="D6" i="1"/>
  <c r="D5" i="1"/>
  <c r="C8" i="1"/>
  <c r="C7" i="1"/>
  <c r="D7" i="1" l="1"/>
  <c r="E6" i="1"/>
  <c r="D8" i="1"/>
  <c r="E5" i="1"/>
  <c r="F6" i="1" l="1"/>
  <c r="F5" i="1"/>
  <c r="F7" i="1" s="1"/>
  <c r="F8" i="1"/>
  <c r="I6" i="1"/>
  <c r="H8" i="1"/>
  <c r="I5" i="1"/>
  <c r="G7" i="1"/>
  <c r="H7" i="1"/>
  <c r="J6" i="1" l="1"/>
  <c r="K6" i="1" s="1"/>
  <c r="J5" i="1"/>
  <c r="G8" i="1"/>
  <c r="J7" i="1" l="1"/>
  <c r="J8" i="1"/>
  <c r="K5" i="1"/>
  <c r="L5" i="1" l="1"/>
  <c r="K7" i="1"/>
  <c r="K8" i="1"/>
  <c r="L6" i="1"/>
</calcChain>
</file>

<file path=xl/sharedStrings.xml><?xml version="1.0" encoding="utf-8"?>
<sst xmlns="http://schemas.openxmlformats.org/spreadsheetml/2006/main" count="23" uniqueCount="18">
  <si>
    <t>Společnost</t>
  </si>
  <si>
    <t>bez DPH</t>
  </si>
  <si>
    <t>s DPH</t>
  </si>
  <si>
    <t>Součet</t>
  </si>
  <si>
    <t>Pořadí</t>
  </si>
  <si>
    <t>min</t>
  </si>
  <si>
    <t>max</t>
  </si>
  <si>
    <t>Hodnocení</t>
  </si>
  <si>
    <t>Celkem</t>
  </si>
  <si>
    <r>
      <t>4</t>
    </r>
    <r>
      <rPr>
        <b/>
        <sz val="7"/>
        <color theme="1"/>
        <rFont val="Times New Roman"/>
        <family val="1"/>
        <charset val="238"/>
      </rPr>
      <t xml:space="preserve">           </t>
    </r>
    <r>
      <rPr>
        <b/>
        <u/>
        <sz val="11"/>
        <color theme="1"/>
        <rFont val="Calibri"/>
        <family val="2"/>
        <charset val="238"/>
        <scheme val="minor"/>
      </rPr>
      <t>Způsob hodnocení nabídek</t>
    </r>
  </si>
  <si>
    <r>
      <t>4.1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1"/>
        <color theme="1"/>
        <rFont val="Calibri"/>
        <family val="2"/>
        <charset val="238"/>
        <scheme val="minor"/>
      </rPr>
      <t>Základním kritériem pro zadání Zakázky je nejnižší nabídková cena. Subkritéria hodnocení, na něž se nejnižší nabídková cena rozpadá, jsou:</t>
    </r>
  </si>
  <si>
    <t>č.</t>
  </si>
  <si>
    <t>8.2 V rámci shora uvedených kritérií (8.1.1 a 8.1.2) bude jako výhodnější hodnocena nabídka toho uchazeče, jehož výše příslušné dílčí jednotkové ceny s DPH bude nižší oproti výším příslušných dílčích jednotkových cen s DPH nabízených ostatními uchazeči. Na základě porovnání nabídkových cen jednotlivých uchazečů bude uchazeči s nejnižší nabídkovou cenou přiděleno 100 bodů, ostatní nabídky získají počet bodů odpovídající poměru nejnižší nabídkové ceny ((dle vzorce: 100 x (nejvýhodnější nabídka/hodnocená nabídka) x váha vyjádřená desetinným číslem)). V případě, že je účastník neplátce DPH, bude hodnocena jeho nabízená cena bez DPH (obec je taktéž neplátce DPH).</t>
  </si>
  <si>
    <t xml:space="preserve"> </t>
  </si>
  <si>
    <t>Cena za 8 hodin (váha 0,6)</t>
  </si>
  <si>
    <r>
      <t>4.1.2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cena za každou další 1 hodinu právních služeb    ……………………………………………………. váha 40 %</t>
    </r>
  </si>
  <si>
    <t xml:space="preserve">Cena 1 hod nad 10 hod (váha 0,4) </t>
  </si>
  <si>
    <r>
      <t>4.1.1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měsíční paušál ve výši 8 hodin právních služeb ……………………………………………………. váha 60 %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</si>
</sst>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44" fontId="0" fillId="0" borderId="0" xfId="1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44" fontId="0" fillId="0" borderId="7" xfId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4" fontId="0" fillId="0" borderId="4" xfId="1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44" fontId="0" fillId="0" borderId="6" xfId="1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44" fontId="0" fillId="0" borderId="1" xfId="1" applyFont="1" applyBorder="1" applyAlignment="1">
      <alignment horizontal="center"/>
    </xf>
    <xf numFmtId="44" fontId="0" fillId="0" borderId="2" xfId="1" applyFont="1" applyBorder="1" applyAlignment="1">
      <alignment horizont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Font="1" applyBorder="1"/>
    <xf numFmtId="0" fontId="0" fillId="0" borderId="0" xfId="0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22"/>
  <sheetViews>
    <sheetView tabSelected="1" workbookViewId="0">
      <selection activeCell="A12" sqref="A12:L12"/>
    </sheetView>
  </sheetViews>
  <sheetFormatPr defaultRowHeight="15" x14ac:dyDescent="0.25"/>
  <cols>
    <col min="1" max="1" width="2.42578125" bestFit="1" customWidth="1"/>
    <col min="2" max="2" width="20" customWidth="1"/>
    <col min="3" max="3" width="13.28515625" customWidth="1"/>
    <col min="4" max="4" width="12.5703125" customWidth="1"/>
    <col min="5" max="5" width="5.85546875" customWidth="1"/>
    <col min="6" max="6" width="17.140625" customWidth="1"/>
    <col min="7" max="7" width="12.42578125" customWidth="1"/>
    <col min="8" max="8" width="11.85546875" bestFit="1" customWidth="1"/>
    <col min="9" max="9" width="6.85546875" customWidth="1"/>
    <col min="10" max="10" width="8.140625" customWidth="1"/>
    <col min="12" max="12" width="7.140625" customWidth="1"/>
    <col min="14" max="14" width="13.7109375" bestFit="1" customWidth="1"/>
  </cols>
  <sheetData>
    <row r="2" spans="1:12" ht="15.75" thickBot="1" x14ac:dyDescent="0.3"/>
    <row r="3" spans="1:12" ht="15.75" thickBot="1" x14ac:dyDescent="0.3">
      <c r="A3" s="40" t="s">
        <v>11</v>
      </c>
      <c r="B3" s="38" t="s">
        <v>0</v>
      </c>
      <c r="C3" s="42" t="s">
        <v>14</v>
      </c>
      <c r="D3" s="43"/>
      <c r="E3" s="43"/>
      <c r="F3" s="44"/>
      <c r="G3" s="42" t="s">
        <v>16</v>
      </c>
      <c r="H3" s="43"/>
      <c r="I3" s="43"/>
      <c r="J3" s="44"/>
      <c r="K3" s="42" t="s">
        <v>8</v>
      </c>
      <c r="L3" s="44"/>
    </row>
    <row r="4" spans="1:12" ht="19.5" customHeight="1" thickBot="1" x14ac:dyDescent="0.3">
      <c r="A4" s="41"/>
      <c r="B4" s="39"/>
      <c r="C4" s="19" t="s">
        <v>1</v>
      </c>
      <c r="D4" s="18" t="s">
        <v>2</v>
      </c>
      <c r="E4" s="18" t="s">
        <v>4</v>
      </c>
      <c r="F4" s="20" t="s">
        <v>7</v>
      </c>
      <c r="G4" s="19" t="s">
        <v>1</v>
      </c>
      <c r="H4" s="18" t="s">
        <v>2</v>
      </c>
      <c r="I4" s="18" t="s">
        <v>4</v>
      </c>
      <c r="J4" s="20" t="s">
        <v>7</v>
      </c>
      <c r="K4" s="19" t="s">
        <v>3</v>
      </c>
      <c r="L4" s="20" t="s">
        <v>4</v>
      </c>
    </row>
    <row r="5" spans="1:12" x14ac:dyDescent="0.25">
      <c r="A5" s="23">
        <v>1</v>
      </c>
      <c r="B5" s="3"/>
      <c r="C5" s="16"/>
      <c r="D5" s="17">
        <f>C5*1.21</f>
        <v>0</v>
      </c>
      <c r="E5" s="28">
        <f>RANK(D5,$D$5:$D$6,1)</f>
        <v>1</v>
      </c>
      <c r="F5" s="30" t="e">
        <f>100*($D$7/D5)*0.6</f>
        <v>#DIV/0!</v>
      </c>
      <c r="G5" s="16"/>
      <c r="H5" s="17">
        <f>G5*1.21</f>
        <v>0</v>
      </c>
      <c r="I5" s="28">
        <f>RANK(H5,$H$5:$H$6,1)</f>
        <v>1</v>
      </c>
      <c r="J5" s="29" t="e">
        <f>100*($H$7/H5)*0.4</f>
        <v>#DIV/0!</v>
      </c>
      <c r="K5" s="30" t="e">
        <f t="shared" ref="K5" si="0">J5+F5</f>
        <v>#DIV/0!</v>
      </c>
      <c r="L5" s="31" t="e">
        <f>RANK(K5,$K$5:$K$6,0)</f>
        <v>#DIV/0!</v>
      </c>
    </row>
    <row r="6" spans="1:12" ht="15.75" thickBot="1" x14ac:dyDescent="0.3">
      <c r="A6" s="23">
        <v>2</v>
      </c>
      <c r="B6" s="3"/>
      <c r="C6" s="10"/>
      <c r="D6" s="4">
        <f>C6*1.21</f>
        <v>0</v>
      </c>
      <c r="E6" s="24">
        <f>RANK(D6,$D$5:$D$6,1)</f>
        <v>1</v>
      </c>
      <c r="F6" s="27" t="e">
        <f>100*($D$7/D6)*0.6</f>
        <v>#DIV/0!</v>
      </c>
      <c r="G6" s="10"/>
      <c r="H6" s="4">
        <f t="shared" ref="H6" si="1">G6*1.21</f>
        <v>0</v>
      </c>
      <c r="I6" s="24">
        <f>RANK(H6,$H$5:$H$6,1)</f>
        <v>1</v>
      </c>
      <c r="J6" s="25" t="e">
        <f>100*($H$7/H6)*0.4</f>
        <v>#DIV/0!</v>
      </c>
      <c r="K6" s="27" t="e">
        <f>J6+F6</f>
        <v>#DIV/0!</v>
      </c>
      <c r="L6" s="26" t="e">
        <f>RANK(K6,$K$5:$K$6,0)</f>
        <v>#DIV/0!</v>
      </c>
    </row>
    <row r="7" spans="1:12" x14ac:dyDescent="0.25">
      <c r="A7" s="1"/>
      <c r="B7" s="2" t="s">
        <v>5</v>
      </c>
      <c r="C7" s="10">
        <f>MIN(C5:C6)</f>
        <v>0</v>
      </c>
      <c r="D7" s="4">
        <f>MIN(D5:D6)</f>
        <v>0</v>
      </c>
      <c r="E7" s="21"/>
      <c r="F7" s="11" t="e">
        <f>MIN(F5:F6)</f>
        <v>#DIV/0!</v>
      </c>
      <c r="G7" s="10">
        <f>MIN(G5:G6)</f>
        <v>0</v>
      </c>
      <c r="H7" s="4">
        <f>MIN(H5:H6)</f>
        <v>0</v>
      </c>
      <c r="I7" s="21"/>
      <c r="J7" s="11" t="e">
        <f>MIN(J5:J6)</f>
        <v>#DIV/0!</v>
      </c>
      <c r="K7" s="14" t="e">
        <f>MIN(K5:K6)</f>
        <v>#DIV/0!</v>
      </c>
      <c r="L7" s="22"/>
    </row>
    <row r="8" spans="1:12" ht="15.75" thickBot="1" x14ac:dyDescent="0.3">
      <c r="A8" s="5"/>
      <c r="B8" s="6" t="s">
        <v>6</v>
      </c>
      <c r="C8" s="12">
        <f>MAX(C5:C6)</f>
        <v>0</v>
      </c>
      <c r="D8" s="7">
        <f>MAX(D5:D6)</f>
        <v>0</v>
      </c>
      <c r="E8" s="8"/>
      <c r="F8" s="13" t="e">
        <f>MAX(F5:F6)</f>
        <v>#DIV/0!</v>
      </c>
      <c r="G8" s="12">
        <f>MAX(G5:G6)</f>
        <v>0</v>
      </c>
      <c r="H8" s="7">
        <f>MAX(H5:H6)</f>
        <v>0</v>
      </c>
      <c r="I8" s="8"/>
      <c r="J8" s="13" t="e">
        <f>MAX(J5:J6)</f>
        <v>#DIV/0!</v>
      </c>
      <c r="K8" s="15" t="e">
        <f>MAX(K5:K6)</f>
        <v>#DIV/0!</v>
      </c>
      <c r="L8" s="9"/>
    </row>
    <row r="9" spans="1:12" ht="15.75" thickBot="1" x14ac:dyDescent="0.3"/>
    <row r="10" spans="1:12" x14ac:dyDescent="0.25">
      <c r="A10" s="42" t="s">
        <v>9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4"/>
    </row>
    <row r="11" spans="1:12" x14ac:dyDescent="0.25">
      <c r="A11" s="45" t="s">
        <v>10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7"/>
    </row>
    <row r="12" spans="1:12" x14ac:dyDescent="0.25">
      <c r="A12" s="45" t="s">
        <v>17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7"/>
    </row>
    <row r="13" spans="1:12" x14ac:dyDescent="0.25">
      <c r="A13" s="45" t="s">
        <v>15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7"/>
    </row>
    <row r="14" spans="1:12" x14ac:dyDescent="0.25">
      <c r="A14" s="32" t="s">
        <v>12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4"/>
    </row>
    <row r="15" spans="1:12" x14ac:dyDescent="0.25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4"/>
    </row>
    <row r="16" spans="1:12" x14ac:dyDescent="0.25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4"/>
    </row>
    <row r="17" spans="1:17" ht="15.75" thickBot="1" x14ac:dyDescent="0.3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22" spans="1:17" x14ac:dyDescent="0.25">
      <c r="Q22" t="s">
        <v>13</v>
      </c>
    </row>
  </sheetData>
  <mergeCells count="10">
    <mergeCell ref="A14:L17"/>
    <mergeCell ref="B3:B4"/>
    <mergeCell ref="A3:A4"/>
    <mergeCell ref="C3:F3"/>
    <mergeCell ref="G3:J3"/>
    <mergeCell ref="K3:L3"/>
    <mergeCell ref="A10:L10"/>
    <mergeCell ref="A11:L11"/>
    <mergeCell ref="A12:L12"/>
    <mergeCell ref="A13:L13"/>
  </mergeCells>
  <pageMargins left="0.70866141732283472" right="0.70866141732283472" top="0.78740157480314965" bottom="0.78740157480314965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Oustred</dc:creator>
  <cp:lastModifiedBy>Asistentka</cp:lastModifiedBy>
  <cp:lastPrinted>2017-10-03T09:44:41Z</cp:lastPrinted>
  <dcterms:created xsi:type="dcterms:W3CDTF">2017-07-25T19:48:02Z</dcterms:created>
  <dcterms:modified xsi:type="dcterms:W3CDTF">2019-04-26T08:48:40Z</dcterms:modified>
</cp:coreProperties>
</file>