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960" windowWidth="19320" windowHeight="11640" activeTab="0"/>
  </bookViews>
  <sheets>
    <sheet name="rekapitulace ZL" sheetId="1" r:id="rId1"/>
  </sheets>
  <definedNames>
    <definedName name="_xlnm.Print_Area" localSheetId="0">'rekapitulace ZL'!$A$1:$C$48</definedName>
  </definedNames>
  <calcPr fullCalcOnLoad="1"/>
</workbook>
</file>

<file path=xl/sharedStrings.xml><?xml version="1.0" encoding="utf-8"?>
<sst xmlns="http://schemas.openxmlformats.org/spreadsheetml/2006/main" count="72" uniqueCount="72">
  <si>
    <t>ZL č.</t>
  </si>
  <si>
    <t>ZL 01</t>
  </si>
  <si>
    <t>ZL 02</t>
  </si>
  <si>
    <t>ZL 03</t>
  </si>
  <si>
    <t>ZL 04</t>
  </si>
  <si>
    <t>ZL 05</t>
  </si>
  <si>
    <t>ZL 06</t>
  </si>
  <si>
    <t>Název změnového listu</t>
  </si>
  <si>
    <t>ZL 07</t>
  </si>
  <si>
    <t>ZL 08</t>
  </si>
  <si>
    <t>ZL 09</t>
  </si>
  <si>
    <t>ZL 10</t>
  </si>
  <si>
    <t>ZL 11</t>
  </si>
  <si>
    <t>ZL 12</t>
  </si>
  <si>
    <t>ZL 13</t>
  </si>
  <si>
    <t>ZL 14</t>
  </si>
  <si>
    <t>ZL 15</t>
  </si>
  <si>
    <t>ZL 16</t>
  </si>
  <si>
    <t>ZL 17</t>
  </si>
  <si>
    <t>ZL 18</t>
  </si>
  <si>
    <t>ZL 19</t>
  </si>
  <si>
    <t>ZL 20</t>
  </si>
  <si>
    <t>Schválená cena 
Kč bez DPH</t>
  </si>
  <si>
    <t>Celkem bez DPH</t>
  </si>
  <si>
    <t>ZL 21</t>
  </si>
  <si>
    <t>ZL 22</t>
  </si>
  <si>
    <t>ZL 23</t>
  </si>
  <si>
    <t>ZL 24</t>
  </si>
  <si>
    <t>ZL 25</t>
  </si>
  <si>
    <t>ZL 26</t>
  </si>
  <si>
    <t>ZL 27</t>
  </si>
  <si>
    <t>ZL 28</t>
  </si>
  <si>
    <t>ZL 29</t>
  </si>
  <si>
    <t>ZL 30</t>
  </si>
  <si>
    <t>Akce:</t>
  </si>
  <si>
    <t>DOMISTAV CZ a.s., Foerstrova 897, Hradec Králové</t>
  </si>
  <si>
    <t>Zhotovitel:</t>
  </si>
  <si>
    <t>Objednatel:</t>
  </si>
  <si>
    <t>Rekapitulace změnových listů</t>
  </si>
  <si>
    <t>Za zhotovitele: Ing. Josef Čihák</t>
  </si>
  <si>
    <t>Nástavba základní školy v obci Středokluky</t>
  </si>
  <si>
    <t>Obec Středokluky</t>
  </si>
  <si>
    <t>Drobné vícepráce I</t>
  </si>
  <si>
    <t>Demontáž SD podhledů a okna</t>
  </si>
  <si>
    <t>aktualizace: 8.8.2017</t>
  </si>
  <si>
    <t>Drobné vícepráce II</t>
  </si>
  <si>
    <t>Změna kari sítí stropu</t>
  </si>
  <si>
    <t>Umyvadlo ve 2.NP</t>
  </si>
  <si>
    <t>Opravy rozvodů elektro v 1.NP a 2.NP</t>
  </si>
  <si>
    <t>SDK obklad sloupú a nová stěna šatny</t>
  </si>
  <si>
    <t>Drobné vícepráce III</t>
  </si>
  <si>
    <t>Za objednatele (TDI): Ing. Martin Kučera</t>
  </si>
  <si>
    <t>Za objednatele: Ing. Jaroslav Paznocht</t>
  </si>
  <si>
    <t>Po převzetí staveniště bylo provedeno vyvěšení nadsvětlíků ve vstupu školy, ochránění umyvadla a parapetů v učebně, demontáž zásuvek, vyklizení zbytků věcí ojednatele z půdy a po zaměření nadřímsového zdiva jeho odbourání a zpevnění podkladu. Římsa byla výš, než uvažovaný nový stav dle PD. Tyto práce nejsou obsaženy v rozpočtu. Práce byly provedeny se souhlasem objednatele.</t>
  </si>
  <si>
    <t>V průběhu demontáže podhledů šatny, učebny a ředitelny v 1.NP bylo zjištěno, že pod původním rákosovým podhledem je zavěšen dodatečně ještě podhled SDK na rastru. Tento podhled bylo nutno zdemnotovat před bouráním původního rákosového podhledu. Spolu s tím bylo vebouráno vnější okno na schodišti ve 2.NP. Vnitřní okno bylo na žádost objednatele ponecháno. Demontáž podhledů ani  okna není ve výkazu výměr.</t>
  </si>
  <si>
    <t>Po demontáži krovu bylo zjištěno, že omítka na stěně školy je degradováná a je nutno ji oklepat a provést novou. Po vysekání prostoru pro věnec na +3,49 došlo k vysypání nestabilních částí zdiva a tím i  věnec byl vysekán o 6cm níže. Tím došlo k navýšení množství betonu a bednění. Sekání dle PD zasahovalo do kleneb, které musely být po pročištění spar zpevněny betonem (zápis v SD str. 515123 a 515126). Bednění bylo tvarováno dle sloupů chodby a chybí bednění a beton zvýšení věnců pod traverzy</t>
  </si>
  <si>
    <t>Dle e-mailu ze dne 12.7.2017 byla do stropu nad 1.NP použita kari síť 150/150/6, která je uvedena v projektu, místo sítě 150/150/5, která je uvedena v rozpočtu.</t>
  </si>
  <si>
    <t>Při bourání zdiva pro betonové věnce pod traverzy nového stropu nad 1.NP došlo ke kolizi s původními rozvody silno a slaboproudu, které byly vedeny těsně pod stropem 1.NP. Tyto rozvody nebylo možno vrátit do původních tras. Rozvody silnoproudu budou upraveny a datové rozvody provedeny nové. Pří kontrole osvětlení ve 2.NP bylo zjištěno, že pro bezpečný průchod jednotlivými místnostmi je nutno doplnit do m.č. 2.5 3ks křížového vypínače a do m.č.2.3 2ks schodišťového lustrového vypínače.</t>
  </si>
  <si>
    <t>Dřevěné sloupy krovu (5ks) včetně pásků budou požárně ochráněny SDK. V ředitelně bude provedeno opláštění ve výklenku pod plastovým oknem do družiny. Půvpdní stěna dělící učebnu a šatnu byla bez zvukové izolace a dřívějšími úpravami silně narušena. Bude demontována a nahrazena 2x opláštěnou SDK stěnou s izolací s neprůzvučností 56dB a požární odolností 60min.</t>
  </si>
  <si>
    <t>V ředitelně byla provedena sanace stěn: strhání tepet, demontáž obkladových desek, demontáž desek v prostoru okna, ořezání přebytečných částí původního rámu okna, odřezání starých pantů, oklepání degradované odfouklé omítky, cementový špric a štuková omítka. Demontáž koberce. V šatně odstranění obkladu stěn, demontáž příčky včetně likvidace, vyspravení stěn po kotevních latích v šatně.</t>
  </si>
  <si>
    <t>Původní svody okapů u hlavního vchodu 4m a u zadního vchodu 8m jsou zkorodované a děravé. Budou provedeny nové. Při výměně okapů u zadního vstupu bude lokálně opravena omítka pod odpdní troubou (svodem).</t>
  </si>
  <si>
    <t>Celkem s DPH</t>
  </si>
  <si>
    <t>Klempířské práce - svody</t>
  </si>
  <si>
    <t>Původní projekt nepočítal s umyvadlem v kanceláři hospodářky. Bude zde umístěno malé umyvadlo včetně ohřívače vody. Sítě budou dovedeny z třídy pod kanceláří. Vedeno bude v "tižších" trubkách.</t>
  </si>
  <si>
    <t xml:space="preserve">Další akce, které proběhnou během rekonstrukce: </t>
  </si>
  <si>
    <t xml:space="preserve">Nová podlahová krytina - šatna. </t>
  </si>
  <si>
    <t xml:space="preserve">Vybourání luxfer (poškozených) na schodišti pro umístění nového okna. </t>
  </si>
  <si>
    <t>Vysoutěžená cena:</t>
  </si>
  <si>
    <t>Podíl víceprací na celkové ceně:</t>
  </si>
  <si>
    <t xml:space="preserve">Nová podlaha v ředitelně (sanace původních prken, položení OSB desek, nová podlahová krytina). </t>
  </si>
  <si>
    <t>Bez DPH</t>
  </si>
  <si>
    <t>Včetně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</si>
</sst>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46" applyFont="1" applyAlignment="1">
      <alignment vertical="center"/>
      <protection/>
    </xf>
    <xf numFmtId="0" fontId="2" fillId="0" borderId="0" xfId="46" applyFont="1" applyAlignment="1">
      <alignment vertical="center"/>
      <protection/>
    </xf>
    <xf numFmtId="0" fontId="4" fillId="0" borderId="0" xfId="46" applyFont="1">
      <alignment/>
      <protection/>
    </xf>
    <xf numFmtId="0" fontId="5" fillId="0" borderId="0" xfId="46" applyNumberFormat="1" applyFont="1" applyAlignment="1">
      <alignment horizontal="left" vertical="center"/>
      <protection/>
    </xf>
    <xf numFmtId="0" fontId="4" fillId="0" borderId="0" xfId="46" applyFont="1" applyAlignment="1">
      <alignment horizontal="right"/>
      <protection/>
    </xf>
    <xf numFmtId="0" fontId="25" fillId="0" borderId="11" xfId="0" applyFont="1" applyBorder="1" applyAlignment="1">
      <alignment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" fillId="0" borderId="0" xfId="46" applyFont="1" applyBorder="1">
      <alignment/>
      <protection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25" fillId="34" borderId="15" xfId="0" applyNumberFormat="1" applyFont="1" applyFill="1" applyBorder="1" applyAlignment="1">
      <alignment horizontal="right" vertical="center"/>
    </xf>
    <xf numFmtId="0" fontId="22" fillId="33" borderId="15" xfId="46" applyFont="1" applyFill="1" applyBorder="1" applyAlignment="1">
      <alignment horizontal="center" vertical="center" wrapText="1"/>
      <protection/>
    </xf>
    <xf numFmtId="14" fontId="2" fillId="0" borderId="0" xfId="46" applyNumberFormat="1" applyFont="1" applyFill="1" applyAlignment="1">
      <alignment horizontal="right"/>
      <protection/>
    </xf>
    <xf numFmtId="0" fontId="23" fillId="0" borderId="0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/>
    </xf>
    <xf numFmtId="164" fontId="0" fillId="0" borderId="0" xfId="0" applyNumberFormat="1" applyAlignment="1">
      <alignment/>
    </xf>
    <xf numFmtId="44" fontId="0" fillId="0" borderId="0" xfId="38" applyFont="1" applyAlignment="1">
      <alignment/>
    </xf>
    <xf numFmtId="9" fontId="0" fillId="0" borderId="0" xfId="48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22" fillId="0" borderId="20" xfId="0" applyFont="1" applyBorder="1" applyAlignment="1">
      <alignment/>
    </xf>
    <xf numFmtId="0" fontId="0" fillId="0" borderId="21" xfId="0" applyBorder="1" applyAlignment="1">
      <alignment/>
    </xf>
    <xf numFmtId="0" fontId="25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11.7109375" style="0" customWidth="1"/>
    <col min="2" max="2" width="65.7109375" style="0" customWidth="1"/>
    <col min="3" max="3" width="18.7109375" style="0" customWidth="1"/>
    <col min="5" max="6" width="15.421875" style="0" bestFit="1" customWidth="1"/>
    <col min="10" max="10" width="10.7109375" style="0" customWidth="1"/>
  </cols>
  <sheetData>
    <row r="1" spans="1:3" s="4" customFormat="1" ht="19.5" customHeight="1">
      <c r="A1" s="2" t="s">
        <v>38</v>
      </c>
      <c r="B1" s="2"/>
      <c r="C1" s="3"/>
    </row>
    <row r="2" spans="1:3" s="4" customFormat="1" ht="15.75" customHeight="1">
      <c r="A2" s="5" t="s">
        <v>34</v>
      </c>
      <c r="B2" s="5" t="s">
        <v>40</v>
      </c>
      <c r="C2" s="6"/>
    </row>
    <row r="3" spans="1:3" s="4" customFormat="1" ht="15.75" customHeight="1">
      <c r="A3" s="5" t="s">
        <v>37</v>
      </c>
      <c r="B3" s="5" t="s">
        <v>41</v>
      </c>
      <c r="C3" s="6"/>
    </row>
    <row r="4" spans="1:9" s="4" customFormat="1" ht="15.75" customHeight="1">
      <c r="A4" s="5" t="s">
        <v>36</v>
      </c>
      <c r="B4" s="5" t="s">
        <v>35</v>
      </c>
      <c r="C4" s="19" t="s">
        <v>44</v>
      </c>
      <c r="G4" s="12"/>
      <c r="H4" s="12"/>
      <c r="I4" s="12"/>
    </row>
    <row r="5" spans="7:9" ht="7.5" customHeight="1" thickBot="1">
      <c r="G5" s="13"/>
      <c r="H5" s="13"/>
      <c r="I5" s="13"/>
    </row>
    <row r="6" spans="1:9" ht="31.5" customHeight="1" thickBot="1">
      <c r="A6" s="10" t="s">
        <v>0</v>
      </c>
      <c r="B6" s="11" t="s">
        <v>7</v>
      </c>
      <c r="C6" s="18" t="s">
        <v>22</v>
      </c>
      <c r="G6" s="13"/>
      <c r="H6" s="14"/>
      <c r="I6" s="13"/>
    </row>
    <row r="7" spans="1:9" ht="15" customHeight="1">
      <c r="A7" s="25" t="s">
        <v>1</v>
      </c>
      <c r="B7" s="28" t="s">
        <v>42</v>
      </c>
      <c r="C7" s="15">
        <v>31941.87</v>
      </c>
      <c r="D7" s="21" t="s">
        <v>53</v>
      </c>
      <c r="E7" s="20"/>
      <c r="F7" s="20"/>
      <c r="G7" s="20"/>
      <c r="H7" s="13"/>
      <c r="I7" s="13"/>
    </row>
    <row r="8" spans="1:9" ht="15" customHeight="1">
      <c r="A8" s="26" t="s">
        <v>2</v>
      </c>
      <c r="B8" s="29" t="s">
        <v>43</v>
      </c>
      <c r="C8" s="8">
        <v>20771.93</v>
      </c>
      <c r="D8" s="21" t="s">
        <v>54</v>
      </c>
      <c r="E8" s="21"/>
      <c r="F8" s="21"/>
      <c r="G8" s="21"/>
      <c r="H8" s="13"/>
      <c r="I8" s="13"/>
    </row>
    <row r="9" spans="1:7" ht="15" customHeight="1">
      <c r="A9" s="26" t="s">
        <v>3</v>
      </c>
      <c r="B9" s="29" t="s">
        <v>45</v>
      </c>
      <c r="C9" s="8">
        <v>52533.03</v>
      </c>
      <c r="D9" s="21" t="s">
        <v>55</v>
      </c>
      <c r="E9" s="21"/>
      <c r="F9" s="21"/>
      <c r="G9" s="21"/>
    </row>
    <row r="10" spans="1:7" ht="15" customHeight="1">
      <c r="A10" s="26" t="s">
        <v>4</v>
      </c>
      <c r="B10" s="29" t="s">
        <v>46</v>
      </c>
      <c r="C10" s="8">
        <v>5906.84</v>
      </c>
      <c r="D10" s="21" t="s">
        <v>56</v>
      </c>
      <c r="E10" s="21"/>
      <c r="F10" s="21"/>
      <c r="G10" s="21"/>
    </row>
    <row r="11" spans="1:7" ht="15" customHeight="1">
      <c r="A11" s="26" t="s">
        <v>5</v>
      </c>
      <c r="B11" s="29" t="s">
        <v>47</v>
      </c>
      <c r="C11" s="8">
        <v>36940.38</v>
      </c>
      <c r="D11" s="21" t="s">
        <v>63</v>
      </c>
      <c r="E11" s="21"/>
      <c r="F11" s="21"/>
      <c r="G11" s="21"/>
    </row>
    <row r="12" spans="1:7" ht="15" customHeight="1">
      <c r="A12" s="26" t="s">
        <v>6</v>
      </c>
      <c r="B12" s="29" t="s">
        <v>48</v>
      </c>
      <c r="C12" s="8">
        <v>31047.43</v>
      </c>
      <c r="D12" s="21" t="s">
        <v>57</v>
      </c>
      <c r="E12" s="21"/>
      <c r="F12" s="21"/>
      <c r="G12" s="21"/>
    </row>
    <row r="13" spans="1:7" ht="15" customHeight="1">
      <c r="A13" s="26" t="s">
        <v>8</v>
      </c>
      <c r="B13" s="29" t="s">
        <v>49</v>
      </c>
      <c r="C13" s="8">
        <v>52991.12</v>
      </c>
      <c r="D13" s="21" t="s">
        <v>58</v>
      </c>
      <c r="E13" s="21"/>
      <c r="F13" s="21"/>
      <c r="G13" s="21"/>
    </row>
    <row r="14" spans="1:7" ht="15" customHeight="1">
      <c r="A14" s="26" t="s">
        <v>9</v>
      </c>
      <c r="B14" s="29" t="s">
        <v>50</v>
      </c>
      <c r="C14" s="8">
        <v>26336.18</v>
      </c>
      <c r="D14" s="21" t="s">
        <v>59</v>
      </c>
      <c r="E14" s="21"/>
      <c r="F14" s="21"/>
      <c r="G14" s="21"/>
    </row>
    <row r="15" spans="1:7" ht="15" customHeight="1">
      <c r="A15" s="26" t="s">
        <v>10</v>
      </c>
      <c r="B15" s="29" t="s">
        <v>62</v>
      </c>
      <c r="C15" s="8">
        <v>12163</v>
      </c>
      <c r="D15" s="21" t="s">
        <v>60</v>
      </c>
      <c r="E15" s="21"/>
      <c r="F15" s="21"/>
      <c r="G15" s="21"/>
    </row>
    <row r="16" spans="1:7" ht="15" customHeight="1">
      <c r="A16" s="26" t="s">
        <v>11</v>
      </c>
      <c r="B16" s="29"/>
      <c r="C16" s="8"/>
      <c r="D16" s="21"/>
      <c r="E16" s="21"/>
      <c r="F16" s="21"/>
      <c r="G16" s="21"/>
    </row>
    <row r="17" spans="1:7" ht="15" customHeight="1">
      <c r="A17" s="26" t="s">
        <v>12</v>
      </c>
      <c r="B17" s="29"/>
      <c r="C17" s="8"/>
      <c r="D17" s="21"/>
      <c r="E17" s="21"/>
      <c r="F17" s="21"/>
      <c r="G17" s="21"/>
    </row>
    <row r="18" spans="1:7" ht="15" customHeight="1">
      <c r="A18" s="26" t="s">
        <v>13</v>
      </c>
      <c r="B18" s="29"/>
      <c r="C18" s="9"/>
      <c r="D18" s="21"/>
      <c r="E18" s="21"/>
      <c r="F18" s="21"/>
      <c r="G18" s="21"/>
    </row>
    <row r="19" spans="1:7" ht="15" customHeight="1">
      <c r="A19" s="26" t="s">
        <v>14</v>
      </c>
      <c r="B19" s="29"/>
      <c r="C19" s="9"/>
      <c r="E19" s="32" t="s">
        <v>64</v>
      </c>
      <c r="F19" s="13"/>
      <c r="G19" s="13"/>
    </row>
    <row r="20" spans="1:5" ht="15" customHeight="1">
      <c r="A20" s="26" t="s">
        <v>15</v>
      </c>
      <c r="B20" s="29"/>
      <c r="C20" s="9"/>
      <c r="E20" t="s">
        <v>69</v>
      </c>
    </row>
    <row r="21" spans="1:5" ht="15" customHeight="1">
      <c r="A21" s="26" t="s">
        <v>16</v>
      </c>
      <c r="B21" s="29"/>
      <c r="C21" s="9"/>
      <c r="E21" t="s">
        <v>65</v>
      </c>
    </row>
    <row r="22" spans="1:5" ht="15" customHeight="1">
      <c r="A22" s="26" t="s">
        <v>17</v>
      </c>
      <c r="B22" s="29"/>
      <c r="C22" s="8"/>
      <c r="E22" t="s">
        <v>66</v>
      </c>
    </row>
    <row r="23" spans="1:3" ht="15" customHeight="1">
      <c r="A23" s="26" t="s">
        <v>18</v>
      </c>
      <c r="B23" s="29"/>
      <c r="C23" s="8"/>
    </row>
    <row r="24" spans="1:3" ht="15" customHeight="1">
      <c r="A24" s="26" t="s">
        <v>19</v>
      </c>
      <c r="B24" s="30"/>
      <c r="C24" s="8"/>
    </row>
    <row r="25" spans="1:3" ht="15" customHeight="1">
      <c r="A25" s="26" t="s">
        <v>20</v>
      </c>
      <c r="B25" s="29"/>
      <c r="C25" s="8"/>
    </row>
    <row r="26" spans="1:3" ht="15" customHeight="1">
      <c r="A26" s="26" t="s">
        <v>21</v>
      </c>
      <c r="B26" s="29"/>
      <c r="C26" s="8"/>
    </row>
    <row r="27" spans="1:3" ht="15" customHeight="1">
      <c r="A27" s="26" t="s">
        <v>24</v>
      </c>
      <c r="B27" s="29"/>
      <c r="C27" s="8"/>
    </row>
    <row r="28" spans="1:3" ht="15" customHeight="1">
      <c r="A28" s="26" t="s">
        <v>25</v>
      </c>
      <c r="B28" s="29"/>
      <c r="C28" s="8"/>
    </row>
    <row r="29" spans="1:3" ht="15" customHeight="1">
      <c r="A29" s="26" t="s">
        <v>26</v>
      </c>
      <c r="B29" s="29"/>
      <c r="C29" s="8"/>
    </row>
    <row r="30" spans="1:3" ht="15" customHeight="1">
      <c r="A30" s="26" t="s">
        <v>27</v>
      </c>
      <c r="B30" s="29"/>
      <c r="C30" s="8"/>
    </row>
    <row r="31" spans="1:3" ht="15" customHeight="1">
      <c r="A31" s="26" t="s">
        <v>28</v>
      </c>
      <c r="B31" s="29"/>
      <c r="C31" s="8"/>
    </row>
    <row r="32" spans="1:3" ht="15" customHeight="1">
      <c r="A32" s="26" t="s">
        <v>29</v>
      </c>
      <c r="B32" s="29"/>
      <c r="C32" s="8"/>
    </row>
    <row r="33" spans="1:3" ht="15" customHeight="1">
      <c r="A33" s="26" t="s">
        <v>30</v>
      </c>
      <c r="B33" s="29"/>
      <c r="C33" s="8"/>
    </row>
    <row r="34" spans="1:3" ht="15" customHeight="1">
      <c r="A34" s="26" t="s">
        <v>31</v>
      </c>
      <c r="B34" s="29"/>
      <c r="C34" s="8"/>
    </row>
    <row r="35" spans="1:3" ht="15" customHeight="1">
      <c r="A35" s="26" t="s">
        <v>32</v>
      </c>
      <c r="B35" s="29"/>
      <c r="C35" s="8"/>
    </row>
    <row r="36" spans="1:3" ht="15" customHeight="1">
      <c r="A36" s="26" t="s">
        <v>33</v>
      </c>
      <c r="B36" s="29"/>
      <c r="C36" s="8"/>
    </row>
    <row r="37" spans="1:3" ht="15" customHeight="1">
      <c r="A37" s="26"/>
      <c r="B37" s="29"/>
      <c r="C37" s="9"/>
    </row>
    <row r="38" spans="1:5" ht="15" customHeight="1" thickBot="1">
      <c r="A38" s="27"/>
      <c r="B38" s="31"/>
      <c r="C38" s="16"/>
      <c r="E38" t="s">
        <v>67</v>
      </c>
    </row>
    <row r="39" spans="1:11" ht="19.5" customHeight="1" thickBot="1">
      <c r="A39" s="1"/>
      <c r="B39" s="7" t="s">
        <v>23</v>
      </c>
      <c r="C39" s="17">
        <f>SUM(C7:C38)</f>
        <v>270631.77999999997</v>
      </c>
      <c r="E39" t="s">
        <v>70</v>
      </c>
      <c r="F39" s="23">
        <v>2894046</v>
      </c>
      <c r="H39" t="s">
        <v>68</v>
      </c>
      <c r="K39" s="24">
        <f>C40/F40</f>
        <v>0.09351328683909627</v>
      </c>
    </row>
    <row r="40" spans="2:6" ht="15">
      <c r="B40" t="s">
        <v>61</v>
      </c>
      <c r="C40" s="22">
        <f>C39*1.21</f>
        <v>327464.45379999996</v>
      </c>
      <c r="E40" t="s">
        <v>71</v>
      </c>
      <c r="F40" s="23">
        <v>3501796</v>
      </c>
    </row>
    <row r="43" ht="15">
      <c r="B43" t="s">
        <v>39</v>
      </c>
    </row>
    <row r="45" ht="15">
      <c r="B45" t="s">
        <v>51</v>
      </c>
    </row>
    <row r="47" ht="15">
      <c r="B47" t="s">
        <v>52</v>
      </c>
    </row>
  </sheetData>
  <sheetProtection/>
  <printOptions horizontalCentered="1"/>
  <pageMargins left="0.5905511811023623" right="0.3937007874015748" top="0.7874015748031497" bottom="0.7874015748031497" header="0.31496062992125984" footer="0.31496062992125984"/>
  <pageSetup fitToHeight="2" horizontalDpi="300" verticalDpi="300" orientation="portrait" paperSize="9" scale="90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P3_4</dc:creator>
  <cp:keywords/>
  <dc:description/>
  <cp:lastModifiedBy>Oustred</cp:lastModifiedBy>
  <cp:lastPrinted>2017-08-08T06:23:06Z</cp:lastPrinted>
  <dcterms:created xsi:type="dcterms:W3CDTF">2014-03-06T07:25:51Z</dcterms:created>
  <dcterms:modified xsi:type="dcterms:W3CDTF">2017-08-09T15:26:58Z</dcterms:modified>
  <cp:category/>
  <cp:version/>
  <cp:contentType/>
  <cp:contentStatus/>
</cp:coreProperties>
</file>