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Rozpocet2016" sheetId="1" r:id="rId1"/>
  </sheets>
  <definedNames/>
  <calcPr fullCalcOnLoad="1"/>
</workbook>
</file>

<file path=xl/sharedStrings.xml><?xml version="1.0" encoding="utf-8"?>
<sst xmlns="http://schemas.openxmlformats.org/spreadsheetml/2006/main" count="296" uniqueCount="113">
  <si>
    <t>Rozpočet 2016</t>
  </si>
  <si>
    <t>Obec Středokluky, Lidická 61, Středokluky, 252 68, CZ, IČO: 00241695</t>
  </si>
  <si>
    <t>I. Rozpočtové příjmy</t>
  </si>
  <si>
    <t>Paragraf</t>
  </si>
  <si>
    <t>Položka</t>
  </si>
  <si>
    <t>Text</t>
  </si>
  <si>
    <t>Rozpočet</t>
  </si>
  <si>
    <t>0000 - -</t>
  </si>
  <si>
    <t>0000</t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</si>
  <si>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</si>
  <si>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</si>
  <si>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</si>
  <si>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</si>
  <si>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</si>
  <si>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Poplatek za komunální odpad</t>
  </si>
  <si>
    <t>Poplatek za provoz systému shromažďování, sberu, přepravy, třídění, využívání a odstraňování komunálních odpadů</t>
  </si>
  <si>
    <t>Poplatek ze psů</t>
  </si>
  <si>
    <t>Poplatek ze užívání veř. prostranství</t>
  </si>
  <si>
    <t>Poplatek z ubytovací kapacity</t>
  </si>
  <si>
    <t>Odvod z výtěžku provozování loterií</t>
  </si>
  <si>
    <t>Odvod z výherních hracích přístrojů</t>
  </si>
  <si>
    <t>Správní poplatky</t>
  </si>
  <si>
    <t>Dan z nemovitostí</t>
  </si>
  <si>
    <t>NI př.transf. ze st. r. v rám.</t>
  </si>
  <si>
    <t>Neinvestiční přijaté transfery od krajů</t>
  </si>
  <si>
    <t>Investiční přijaté transfery od krajů</t>
  </si>
  <si>
    <t>Investiční transfery přijaté od Evropské unie</t>
  </si>
  <si>
    <t>Součet</t>
  </si>
  <si>
    <t>2221 - Provoz veřejné silniční dopravy</t>
  </si>
  <si>
    <t>Příjmy z pronájmu majetku j. n.</t>
  </si>
  <si>
    <t>2321 - Odvád. a čišt. odp. vod a nakládání s kaly</t>
  </si>
  <si>
    <t>2341 - Voda v zemědělské krajině</t>
  </si>
  <si>
    <t>Příjmy z pronájmu ost. nem. a jejich částí</t>
  </si>
  <si>
    <t>3299 - Ostatní činnost a nespecifikované výdeja</t>
  </si>
  <si>
    <t>Ostatní nedaňové příjmy jinde nezařazené</t>
  </si>
  <si>
    <t>3319 - Ostatní záležitosti kultury</t>
  </si>
  <si>
    <t>Příjmy z poskytování služeb</t>
  </si>
  <si>
    <t>3412 – Tělovýchova</t>
  </si>
  <si>
    <t>3429 - Zájmová činnost a rekreace</t>
  </si>
  <si>
    <t>3612 - Bytové hospodářství</t>
  </si>
  <si>
    <t>3635 - Územní plánování</t>
  </si>
  <si>
    <t>Příjmy z prodeje pozemků</t>
  </si>
  <si>
    <t>3639 - Komunální služby a územní rozvoj j. n.</t>
  </si>
  <si>
    <t>Příjmy z vlastní činnosti jinde nespecifikované</t>
  </si>
  <si>
    <t>3722 - Sběr a odvoz komunálních odpadů</t>
  </si>
  <si>
    <t>Příjmy z prodeje zboží (již nakoupeného za účelem prodeje)</t>
  </si>
  <si>
    <t>3723 - Sběr a odvoz ostatních odpadů</t>
  </si>
  <si>
    <t>3726 - Využívání a zneškodňování ostat. odpadů</t>
  </si>
  <si>
    <t>6171 - Činnost místní správy</t>
  </si>
  <si>
    <t>Příjmy z úroků</t>
  </si>
  <si>
    <t>Přijaté neinvestiční dary</t>
  </si>
  <si>
    <t>Celkem:</t>
  </si>
  <si>
    <t>II. Rozpočtové výdaje</t>
  </si>
  <si>
    <t>2212 - Silnice</t>
  </si>
  <si>
    <t>Drobný hmotný dlouhodobý majetek</t>
  </si>
  <si>
    <t>Nákup ostatních služeb</t>
  </si>
  <si>
    <t>Opravy a udržování</t>
  </si>
  <si>
    <t>Nákup dlouhodobého majetku jinde nezařazený</t>
  </si>
  <si>
    <t>2219 - Ost. záležitosti pozemních komunikací</t>
  </si>
  <si>
    <t>Budovy, haly a stavby</t>
  </si>
  <si>
    <t>2310 - Pitná voda</t>
  </si>
  <si>
    <t>Elektrická energie</t>
  </si>
  <si>
    <t>Ostatní osobní výdaje</t>
  </si>
  <si>
    <t>3111 - Předškolní zařízení</t>
  </si>
  <si>
    <t>3113 - Základní školy</t>
  </si>
  <si>
    <t>Nákup materiálu j. n.</t>
  </si>
  <si>
    <t>Neinv. přísp. zřízeným PO</t>
  </si>
  <si>
    <t>3122 - Střední vzdělávání s vzdělávání v konzervatořích</t>
  </si>
  <si>
    <t>Ost. neinvestiční transfery neziskovým a podob. Organizacím</t>
  </si>
  <si>
    <t>3315 - Činnosti muzeí a galerií</t>
  </si>
  <si>
    <t>3349 - Ostatní záležitosti sdělovacích prostředků</t>
  </si>
  <si>
    <t>3399 - Zálež. kultury, církví a sděl. prostředků</t>
  </si>
  <si>
    <t>Potraviny</t>
  </si>
  <si>
    <t>Výdaje na pořádání věcí a služeb - pohoštění</t>
  </si>
  <si>
    <t>Ost. neinvestiční transfery neziskovým a podob. organizacím</t>
  </si>
  <si>
    <t>  3412 - Tělovýchova</t>
  </si>
  <si>
    <t>Studená voda</t>
  </si>
  <si>
    <t>Plyn</t>
  </si>
  <si>
    <t>3419 - Ost. tělovýchovná činnost</t>
  </si>
  <si>
    <t>Ostatní neinvetiční transfery neziskovým a podobným organizacím</t>
  </si>
  <si>
    <t>3421 - Využití volného času dětí a mládeže</t>
  </si>
  <si>
    <t>  3429 - Zájmová činnost a rekreace</t>
  </si>
  <si>
    <t>  3612 - Bytové hospodářství</t>
  </si>
  <si>
    <t>Služby telekomunikací a radiokomunikací</t>
  </si>
  <si>
    <t>  3631 - Veřejné osvětlení</t>
  </si>
  <si>
    <t>Pov. poj. na soc. zab. a př. n</t>
  </si>
  <si>
    <t>Pov. poj. na veřejné zdravotní</t>
  </si>
  <si>
    <t>Výdaje na dodav. pořízení info</t>
  </si>
  <si>
    <t>  3636 - Územní rozvoj</t>
  </si>
  <si>
    <t>3721 - Sběr a odvoz nebezpečných odpadů</t>
  </si>
  <si>
    <t>Nákup zboží</t>
  </si>
  <si>
    <t>Stroje, přístroje a zařízení</t>
  </si>
  <si>
    <t>3745 - Péče o vzhled obcí a veřejnou zeleň</t>
  </si>
  <si>
    <t>Pohonné hmoty a maziva</t>
  </si>
  <si>
    <t>Dopravní prostředky</t>
  </si>
  <si>
    <t>  4351 - Osobní asistence, pečovat. služba a podpora samostat. bydlení</t>
  </si>
  <si>
    <t>  5512 - Požární ochrana - dobr. část</t>
  </si>
  <si>
    <t>6112 - Zastupitelstva obcí</t>
  </si>
  <si>
    <t>Odměny členů zastupitelstva obce</t>
  </si>
  <si>
    <t>Platy zaměstnanců v pracovním</t>
  </si>
  <si>
    <t>Pov. poj. na úrazové pojištění</t>
  </si>
  <si>
    <t>Výdaje na knihy, učební pomůcky</t>
  </si>
  <si>
    <t>Služby pošt</t>
  </si>
  <si>
    <t>Služby peněžních ústavů</t>
  </si>
  <si>
    <t>Nájemné</t>
  </si>
  <si>
    <t>Služby školení a vzdělávání</t>
  </si>
  <si>
    <t>Zoracování dat a služby související s informačními a komunikačními technologiemi</t>
  </si>
  <si>
    <t>Cestovné (tuzemské i zahraniční)</t>
  </si>
  <si>
    <t>Neinvestiční transfery obecně prospěšným spol.</t>
  </si>
  <si>
    <t>Ost.neinvest.transfery veřejným rozpočtům územní úrovně</t>
  </si>
  <si>
    <t>Platby daní a poplatků st. rozpočtu</t>
  </si>
  <si>
    <t>III. Financování - třída 8</t>
  </si>
  <si>
    <t>Změna stavu krátkodobých prostředků na bankovních účtech (+/-)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</si>
</sst>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wrapText="1"/>
    </xf>
    <xf numFmtId="165" fontId="0" fillId="0" borderId="1" xfId="0" applyNumberFormat="1" applyBorder="1" applyAlignment="1">
      <alignment vertical="center"/>
    </xf>
    <xf numFmtId="166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left" vertical="center"/>
    </xf>
    <xf numFmtId="164" fontId="7" fillId="0" borderId="0" xfId="0" applyFont="1" applyAlignment="1">
      <alignment wrapText="1"/>
    </xf>
    <xf numFmtId="165" fontId="8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zoomScale="90" zoomScaleNormal="90" workbookViewId="0" topLeftCell="A250">
      <selection activeCell="C279" sqref="C279"/>
    </sheetView>
  </sheetViews>
  <sheetFormatPr defaultColWidth="9.140625" defaultRowHeight="15"/>
  <cols>
    <col min="1" max="2" width="9.140625" style="0" customWidth="1"/>
    <col min="3" max="3" width="39.28125" style="0" customWidth="1"/>
    <col min="4" max="4" width="11.140625" style="0" customWidth="1"/>
  </cols>
  <sheetData>
    <row r="1" spans="1:4" ht="26.25">
      <c r="A1" s="1" t="s">
        <v>0</v>
      </c>
      <c r="B1" s="1"/>
      <c r="C1" s="1"/>
      <c r="D1" s="1"/>
    </row>
    <row r="2" spans="1:4" ht="13.5">
      <c r="A2" s="2"/>
      <c r="D2" s="3"/>
    </row>
    <row r="3" spans="1:4" ht="13.5">
      <c r="A3" s="4" t="s">
        <v>1</v>
      </c>
      <c r="B3" s="4"/>
      <c r="C3" s="4"/>
      <c r="D3" s="4"/>
    </row>
    <row r="4" spans="1:4" ht="13.5">
      <c r="A4" s="5"/>
      <c r="D4" s="3"/>
    </row>
    <row r="5" spans="1:4" ht="13.5">
      <c r="A5" s="5"/>
      <c r="D5" s="3"/>
    </row>
    <row r="6" spans="1:4" ht="19.5">
      <c r="A6" s="6" t="s">
        <v>2</v>
      </c>
      <c r="D6" s="3"/>
    </row>
    <row r="7" spans="1:4" ht="13.5">
      <c r="A7" s="7" t="s">
        <v>3</v>
      </c>
      <c r="B7" s="7" t="s">
        <v>4</v>
      </c>
      <c r="C7" s="7" t="s">
        <v>5</v>
      </c>
      <c r="D7" s="8" t="s">
        <v>6</v>
      </c>
    </row>
    <row r="8" spans="1:4" ht="15.75">
      <c r="A8" s="9" t="s">
        <v>7</v>
      </c>
      <c r="B8" s="10"/>
      <c r="C8" s="10"/>
      <c r="D8" s="11"/>
    </row>
    <row r="9" spans="1:4" ht="13.5">
      <c r="A9" s="12" t="s">
        <v>8</v>
      </c>
      <c r="B9" s="13">
        <v>1111</v>
      </c>
      <c r="C9" s="13" t="s">
        <v>9</v>
      </c>
      <c r="D9" s="11">
        <v>2300000</v>
      </c>
    </row>
    <row r="10" spans="1:4" ht="13.5">
      <c r="A10" s="12" t="s">
        <v>8</v>
      </c>
      <c r="B10" s="13">
        <v>1112</v>
      </c>
      <c r="C10" s="13" t="s">
        <v>10</v>
      </c>
      <c r="D10" s="11">
        <v>1000000</v>
      </c>
    </row>
    <row r="11" spans="1:4" ht="13.5">
      <c r="A11" s="12" t="s">
        <v>8</v>
      </c>
      <c r="B11" s="13">
        <v>1113</v>
      </c>
      <c r="C11" s="13" t="s">
        <v>11</v>
      </c>
      <c r="D11" s="11">
        <v>250000</v>
      </c>
    </row>
    <row r="12" spans="1:4" ht="13.5">
      <c r="A12" s="12" t="s">
        <v>8</v>
      </c>
      <c r="B12" s="13">
        <v>1121</v>
      </c>
      <c r="C12" s="13" t="s">
        <v>12</v>
      </c>
      <c r="D12" s="11">
        <v>2200000</v>
      </c>
    </row>
    <row r="13" spans="1:4" ht="13.5">
      <c r="A13" s="12" t="s">
        <v>8</v>
      </c>
      <c r="B13" s="13">
        <v>1211</v>
      </c>
      <c r="C13" s="13" t="s">
        <v>13</v>
      </c>
      <c r="D13" s="11">
        <v>4300000</v>
      </c>
    </row>
    <row r="14" spans="1:4" ht="13.5">
      <c r="A14" s="12" t="s">
        <v>8</v>
      </c>
      <c r="B14" s="13">
        <v>1337</v>
      </c>
      <c r="C14" s="13" t="s">
        <v>14</v>
      </c>
      <c r="D14" s="11">
        <v>10000</v>
      </c>
    </row>
    <row r="15" spans="1:4" ht="24" customHeight="1">
      <c r="A15" s="14" t="s">
        <v>8</v>
      </c>
      <c r="B15" s="15">
        <v>1340</v>
      </c>
      <c r="C15" s="16" t="s">
        <v>15</v>
      </c>
      <c r="D15" s="17">
        <v>500000</v>
      </c>
    </row>
    <row r="16" spans="1:4" ht="13.5">
      <c r="A16" s="12" t="s">
        <v>8</v>
      </c>
      <c r="B16" s="13">
        <v>1341</v>
      </c>
      <c r="C16" s="13" t="s">
        <v>16</v>
      </c>
      <c r="D16" s="11">
        <v>21000</v>
      </c>
    </row>
    <row r="17" spans="1:4" ht="13.5">
      <c r="A17" s="12" t="s">
        <v>8</v>
      </c>
      <c r="B17" s="13">
        <v>1343</v>
      </c>
      <c r="C17" s="13" t="s">
        <v>17</v>
      </c>
      <c r="D17" s="11">
        <v>1000</v>
      </c>
    </row>
    <row r="18" spans="1:4" ht="13.5">
      <c r="A18" s="12" t="s">
        <v>8</v>
      </c>
      <c r="B18" s="13">
        <v>1345</v>
      </c>
      <c r="C18" s="13" t="s">
        <v>18</v>
      </c>
      <c r="D18" s="11">
        <v>15000</v>
      </c>
    </row>
    <row r="19" spans="1:4" ht="13.5">
      <c r="A19" s="12" t="s">
        <v>8</v>
      </c>
      <c r="B19" s="13">
        <v>1351</v>
      </c>
      <c r="C19" s="13" t="s">
        <v>19</v>
      </c>
      <c r="D19" s="11">
        <v>70000</v>
      </c>
    </row>
    <row r="20" spans="1:4" ht="13.5">
      <c r="A20" s="12" t="s">
        <v>8</v>
      </c>
      <c r="B20" s="13">
        <v>1355</v>
      </c>
      <c r="C20" s="13" t="s">
        <v>20</v>
      </c>
      <c r="D20" s="11">
        <v>100000</v>
      </c>
    </row>
    <row r="21" spans="1:4" ht="13.5">
      <c r="A21" s="12" t="s">
        <v>8</v>
      </c>
      <c r="B21" s="13">
        <v>1361</v>
      </c>
      <c r="C21" s="13" t="s">
        <v>21</v>
      </c>
      <c r="D21" s="11">
        <v>25000</v>
      </c>
    </row>
    <row r="22" spans="1:4" ht="13.5">
      <c r="A22" s="12" t="s">
        <v>8</v>
      </c>
      <c r="B22" s="13">
        <v>1511</v>
      </c>
      <c r="C22" s="13" t="s">
        <v>22</v>
      </c>
      <c r="D22" s="11">
        <v>1000000</v>
      </c>
    </row>
    <row r="23" spans="1:4" ht="13.5">
      <c r="A23" s="12" t="s">
        <v>8</v>
      </c>
      <c r="B23" s="13">
        <v>4112</v>
      </c>
      <c r="C23" s="13" t="s">
        <v>23</v>
      </c>
      <c r="D23" s="11">
        <v>150700</v>
      </c>
    </row>
    <row r="24" spans="1:4" ht="13.5">
      <c r="A24" s="12" t="s">
        <v>8</v>
      </c>
      <c r="B24" s="13">
        <v>4122</v>
      </c>
      <c r="C24" s="13" t="s">
        <v>24</v>
      </c>
      <c r="D24" s="11">
        <v>51119</v>
      </c>
    </row>
    <row r="25" spans="1:4" ht="13.5">
      <c r="A25" s="12" t="s">
        <v>8</v>
      </c>
      <c r="B25" s="13">
        <v>4222</v>
      </c>
      <c r="C25" s="13" t="s">
        <v>25</v>
      </c>
      <c r="D25" s="11">
        <v>1283500</v>
      </c>
    </row>
    <row r="26" spans="1:4" ht="13.5">
      <c r="A26" s="12" t="s">
        <v>8</v>
      </c>
      <c r="B26" s="13">
        <v>4233</v>
      </c>
      <c r="C26" s="13" t="s">
        <v>26</v>
      </c>
      <c r="D26" s="11">
        <v>9700000</v>
      </c>
    </row>
    <row r="27" spans="1:4" ht="13.5">
      <c r="A27" s="18" t="s">
        <v>8</v>
      </c>
      <c r="B27" s="9" t="s">
        <v>27</v>
      </c>
      <c r="C27" s="10"/>
      <c r="D27" s="19">
        <f>SUM(D9:D26)</f>
        <v>22977319</v>
      </c>
    </row>
    <row r="28" spans="1:4" ht="13.5">
      <c r="A28" s="20" t="s">
        <v>28</v>
      </c>
      <c r="B28" s="20"/>
      <c r="C28" s="20"/>
      <c r="D28" s="11"/>
    </row>
    <row r="29" spans="1:4" ht="13.5">
      <c r="A29" s="13">
        <v>2221</v>
      </c>
      <c r="B29" s="13">
        <v>2139</v>
      </c>
      <c r="C29" s="21" t="s">
        <v>29</v>
      </c>
      <c r="D29" s="11">
        <v>50000</v>
      </c>
    </row>
    <row r="30" spans="1:4" ht="13.5">
      <c r="A30" s="9">
        <v>2221</v>
      </c>
      <c r="B30" s="9" t="s">
        <v>27</v>
      </c>
      <c r="C30" s="10"/>
      <c r="D30" s="19">
        <f>D29</f>
        <v>50000</v>
      </c>
    </row>
    <row r="31" spans="1:4" ht="13.5">
      <c r="A31" s="20" t="s">
        <v>30</v>
      </c>
      <c r="B31" s="20"/>
      <c r="C31" s="20"/>
      <c r="D31" s="11"/>
    </row>
    <row r="32" spans="1:4" ht="13.5">
      <c r="A32" s="13">
        <v>2321</v>
      </c>
      <c r="B32" s="13">
        <v>2139</v>
      </c>
      <c r="C32" s="21" t="s">
        <v>29</v>
      </c>
      <c r="D32" s="11">
        <v>50000</v>
      </c>
    </row>
    <row r="33" spans="1:4" ht="13.5">
      <c r="A33" s="9">
        <v>2321</v>
      </c>
      <c r="B33" s="9" t="s">
        <v>27</v>
      </c>
      <c r="C33" s="10"/>
      <c r="D33" s="19">
        <f>D32</f>
        <v>50000</v>
      </c>
    </row>
    <row r="34" spans="1:4" ht="14.25">
      <c r="A34" s="20" t="s">
        <v>31</v>
      </c>
      <c r="B34" s="20"/>
      <c r="C34" s="20"/>
      <c r="D34" s="22"/>
    </row>
    <row r="35" spans="1:4" ht="15.75">
      <c r="A35" s="13">
        <v>2341</v>
      </c>
      <c r="B35" s="13">
        <v>2132</v>
      </c>
      <c r="C35" s="21" t="s">
        <v>32</v>
      </c>
      <c r="D35" s="11">
        <v>10000</v>
      </c>
    </row>
    <row r="36" spans="1:4" ht="13.5">
      <c r="A36" s="9">
        <v>2341</v>
      </c>
      <c r="B36" s="9" t="s">
        <v>27</v>
      </c>
      <c r="C36" s="10"/>
      <c r="D36" s="19">
        <f>D35</f>
        <v>10000</v>
      </c>
    </row>
    <row r="37" spans="1:4" ht="13.5">
      <c r="A37" s="20" t="s">
        <v>33</v>
      </c>
      <c r="B37" s="20"/>
      <c r="C37" s="20"/>
      <c r="D37" s="22"/>
    </row>
    <row r="38" spans="1:4" ht="15.75">
      <c r="A38" s="13">
        <v>3299</v>
      </c>
      <c r="B38" s="13">
        <v>2329</v>
      </c>
      <c r="C38" s="21" t="s">
        <v>34</v>
      </c>
      <c r="D38" s="11">
        <v>5000</v>
      </c>
    </row>
    <row r="39" spans="1:4" ht="13.5">
      <c r="A39" s="9">
        <v>3299</v>
      </c>
      <c r="B39" s="9" t="s">
        <v>27</v>
      </c>
      <c r="C39" s="10"/>
      <c r="D39" s="19">
        <f>D38</f>
        <v>5000</v>
      </c>
    </row>
    <row r="40" spans="1:4" ht="15.75">
      <c r="A40" s="20" t="s">
        <v>35</v>
      </c>
      <c r="B40" s="20"/>
      <c r="C40" s="20"/>
      <c r="D40" s="11"/>
    </row>
    <row r="41" spans="1:4" ht="15.75">
      <c r="A41" s="13">
        <v>3319</v>
      </c>
      <c r="B41" s="13">
        <v>2111</v>
      </c>
      <c r="C41" s="13" t="s">
        <v>36</v>
      </c>
      <c r="D41" s="11">
        <v>5000</v>
      </c>
    </row>
    <row r="42" spans="1:4" ht="13.5">
      <c r="A42" s="9">
        <v>3314</v>
      </c>
      <c r="B42" s="9" t="s">
        <v>27</v>
      </c>
      <c r="C42" s="10"/>
      <c r="D42" s="19">
        <f>D41</f>
        <v>5000</v>
      </c>
    </row>
    <row r="43" spans="1:4" ht="14.25">
      <c r="A43" s="20" t="s">
        <v>37</v>
      </c>
      <c r="B43" s="20"/>
      <c r="C43" s="20"/>
      <c r="D43" s="22"/>
    </row>
    <row r="44" spans="1:4" ht="15.75">
      <c r="A44" s="13">
        <v>3412</v>
      </c>
      <c r="B44" s="13">
        <v>2132</v>
      </c>
      <c r="C44" s="13" t="s">
        <v>32</v>
      </c>
      <c r="D44" s="11">
        <v>1</v>
      </c>
    </row>
    <row r="45" spans="1:4" ht="13.5">
      <c r="A45" s="9">
        <v>3429</v>
      </c>
      <c r="B45" s="9" t="s">
        <v>27</v>
      </c>
      <c r="C45" s="10"/>
      <c r="D45" s="19">
        <f>SUM(D44:D44)</f>
        <v>1</v>
      </c>
    </row>
    <row r="46" spans="1:4" ht="14.25">
      <c r="A46" s="20" t="s">
        <v>38</v>
      </c>
      <c r="B46" s="20"/>
      <c r="C46" s="20"/>
      <c r="D46" s="22"/>
    </row>
    <row r="47" spans="1:4" ht="13.5">
      <c r="A47" s="13">
        <v>3429</v>
      </c>
      <c r="B47" s="13">
        <v>2139</v>
      </c>
      <c r="C47" s="13" t="s">
        <v>29</v>
      </c>
      <c r="D47" s="11">
        <v>144000</v>
      </c>
    </row>
    <row r="48" spans="1:4" ht="13.5">
      <c r="A48" s="9">
        <v>3429</v>
      </c>
      <c r="B48" s="9" t="s">
        <v>27</v>
      </c>
      <c r="C48" s="10"/>
      <c r="D48" s="19">
        <f>SUM(D47:D47)</f>
        <v>144000</v>
      </c>
    </row>
    <row r="49" spans="1:4" ht="15.75">
      <c r="A49" s="20" t="s">
        <v>39</v>
      </c>
      <c r="B49" s="20"/>
      <c r="C49" s="20"/>
      <c r="D49" s="11"/>
    </row>
    <row r="50" spans="1:4" ht="15.75">
      <c r="A50" s="13">
        <v>3612</v>
      </c>
      <c r="B50" s="13">
        <v>2132</v>
      </c>
      <c r="C50" s="13" t="s">
        <v>32</v>
      </c>
      <c r="D50" s="11">
        <v>259920</v>
      </c>
    </row>
    <row r="51" spans="1:4" ht="15.75">
      <c r="A51" s="13">
        <v>3612</v>
      </c>
      <c r="B51" s="13">
        <v>2139</v>
      </c>
      <c r="C51" s="13" t="s">
        <v>29</v>
      </c>
      <c r="D51" s="11">
        <v>372876</v>
      </c>
    </row>
    <row r="52" spans="1:4" ht="13.5">
      <c r="A52" s="9">
        <v>3612</v>
      </c>
      <c r="B52" s="9" t="s">
        <v>27</v>
      </c>
      <c r="C52" s="10"/>
      <c r="D52" s="19">
        <f>SUM(D50:D51)</f>
        <v>632796</v>
      </c>
    </row>
    <row r="53" spans="1:4" ht="14.25">
      <c r="A53" s="20" t="s">
        <v>40</v>
      </c>
      <c r="B53" s="20"/>
      <c r="C53" s="20"/>
      <c r="D53" s="22"/>
    </row>
    <row r="54" spans="1:4" ht="13.5">
      <c r="A54" s="13">
        <v>3635</v>
      </c>
      <c r="B54" s="13">
        <v>3111</v>
      </c>
      <c r="C54" s="13" t="s">
        <v>41</v>
      </c>
      <c r="D54" s="11">
        <v>442800</v>
      </c>
    </row>
    <row r="55" spans="1:4" ht="13.5">
      <c r="A55" s="9">
        <v>3635</v>
      </c>
      <c r="B55" s="9" t="s">
        <v>27</v>
      </c>
      <c r="C55" s="10"/>
      <c r="D55" s="19">
        <f>SUM(D54:D54)</f>
        <v>442800</v>
      </c>
    </row>
    <row r="56" spans="1:4" ht="15.75">
      <c r="A56" s="20" t="s">
        <v>42</v>
      </c>
      <c r="B56" s="20"/>
      <c r="C56" s="20"/>
      <c r="D56" s="11"/>
    </row>
    <row r="57" spans="1:4" ht="15.75">
      <c r="A57" s="13">
        <v>3639</v>
      </c>
      <c r="B57" s="13">
        <v>2111</v>
      </c>
      <c r="C57" s="13" t="s">
        <v>36</v>
      </c>
      <c r="D57" s="11">
        <v>15000</v>
      </c>
    </row>
    <row r="58" spans="1:4" ht="15.75">
      <c r="A58" s="13">
        <v>3639</v>
      </c>
      <c r="B58" s="13">
        <v>2119</v>
      </c>
      <c r="C58" s="21" t="s">
        <v>43</v>
      </c>
      <c r="D58" s="11">
        <v>10000</v>
      </c>
    </row>
    <row r="59" spans="1:4" ht="13.5">
      <c r="A59" s="9">
        <v>3639</v>
      </c>
      <c r="B59" s="9" t="s">
        <v>27</v>
      </c>
      <c r="C59" s="10"/>
      <c r="D59" s="19">
        <f>SUM(D57:D58)</f>
        <v>25000</v>
      </c>
    </row>
    <row r="60" spans="1:4" ht="15.75">
      <c r="A60" s="20" t="s">
        <v>44</v>
      </c>
      <c r="B60" s="20"/>
      <c r="C60" s="20"/>
      <c r="D60" s="11"/>
    </row>
    <row r="61" spans="1:4" ht="15.75">
      <c r="A61" s="13">
        <v>3722</v>
      </c>
      <c r="B61" s="13">
        <v>2112</v>
      </c>
      <c r="C61" s="23" t="s">
        <v>45</v>
      </c>
      <c r="D61" s="11">
        <v>10000</v>
      </c>
    </row>
    <row r="62" spans="1:4" ht="13.5">
      <c r="A62" s="9">
        <v>3722</v>
      </c>
      <c r="B62" s="9" t="s">
        <v>27</v>
      </c>
      <c r="C62" s="10"/>
      <c r="D62" s="19">
        <f>SUM(D61:D61)</f>
        <v>10000</v>
      </c>
    </row>
    <row r="63" spans="1:4" ht="15.75">
      <c r="A63" s="20" t="s">
        <v>46</v>
      </c>
      <c r="B63" s="20"/>
      <c r="C63" s="20"/>
      <c r="D63" s="11"/>
    </row>
    <row r="64" spans="1:4" ht="15.75">
      <c r="A64" s="13">
        <v>3723</v>
      </c>
      <c r="B64" s="13">
        <v>2111</v>
      </c>
      <c r="C64" s="13" t="s">
        <v>36</v>
      </c>
      <c r="D64" s="11">
        <v>150000</v>
      </c>
    </row>
    <row r="65" spans="1:4" ht="13.5">
      <c r="A65" s="9">
        <v>3723</v>
      </c>
      <c r="B65" s="9" t="s">
        <v>27</v>
      </c>
      <c r="C65" s="10"/>
      <c r="D65" s="19">
        <f>SUM(D64:D64)</f>
        <v>150000</v>
      </c>
    </row>
    <row r="66" spans="1:4" ht="15.75">
      <c r="A66" s="20" t="s">
        <v>47</v>
      </c>
      <c r="B66" s="20"/>
      <c r="C66" s="20"/>
      <c r="D66" s="11"/>
    </row>
    <row r="67" spans="1:4" ht="15.75">
      <c r="A67" s="13">
        <v>3726</v>
      </c>
      <c r="B67" s="13">
        <v>2111</v>
      </c>
      <c r="C67" s="13" t="s">
        <v>36</v>
      </c>
      <c r="D67" s="11">
        <v>80000</v>
      </c>
    </row>
    <row r="68" spans="1:4" ht="13.5">
      <c r="A68" s="9">
        <v>3726</v>
      </c>
      <c r="B68" s="9" t="s">
        <v>27</v>
      </c>
      <c r="C68" s="10"/>
      <c r="D68" s="19">
        <f>SUM(D67:D67)</f>
        <v>80000</v>
      </c>
    </row>
    <row r="69" spans="1:4" ht="15.75">
      <c r="A69" s="20" t="s">
        <v>48</v>
      </c>
      <c r="B69" s="20"/>
      <c r="C69" s="20"/>
      <c r="D69" s="11"/>
    </row>
    <row r="70" spans="1:4" ht="15.75">
      <c r="A70" s="13">
        <v>6171</v>
      </c>
      <c r="B70" s="13">
        <v>2111</v>
      </c>
      <c r="C70" s="13" t="s">
        <v>36</v>
      </c>
      <c r="D70" s="11">
        <v>2000</v>
      </c>
    </row>
    <row r="71" spans="1:4" ht="15.75">
      <c r="A71" s="13">
        <v>6171</v>
      </c>
      <c r="B71" s="13">
        <v>2112</v>
      </c>
      <c r="C71" s="13" t="s">
        <v>45</v>
      </c>
      <c r="D71" s="11">
        <v>5000</v>
      </c>
    </row>
    <row r="72" spans="1:4" ht="15.75">
      <c r="A72" s="13">
        <v>6171</v>
      </c>
      <c r="B72" s="13">
        <v>2132</v>
      </c>
      <c r="C72" s="13" t="s">
        <v>32</v>
      </c>
      <c r="D72" s="11">
        <v>20000</v>
      </c>
    </row>
    <row r="73" spans="1:4" ht="15.75">
      <c r="A73" s="13">
        <v>6171</v>
      </c>
      <c r="B73" s="13">
        <v>2141</v>
      </c>
      <c r="C73" s="13" t="s">
        <v>49</v>
      </c>
      <c r="D73" s="11">
        <v>1000</v>
      </c>
    </row>
    <row r="74" spans="1:4" ht="15.75">
      <c r="A74" s="13">
        <v>6171</v>
      </c>
      <c r="B74" s="13">
        <v>2321</v>
      </c>
      <c r="C74" s="13" t="s">
        <v>50</v>
      </c>
      <c r="D74" s="11">
        <v>1254380</v>
      </c>
    </row>
    <row r="75" spans="1:4" ht="13.5">
      <c r="A75" s="13">
        <v>6171</v>
      </c>
      <c r="B75" s="13">
        <v>2329</v>
      </c>
      <c r="C75" s="13" t="s">
        <v>34</v>
      </c>
      <c r="D75" s="11">
        <v>5000</v>
      </c>
    </row>
    <row r="76" spans="1:4" ht="13.5">
      <c r="A76" s="9">
        <v>6171</v>
      </c>
      <c r="B76" s="9" t="s">
        <v>27</v>
      </c>
      <c r="C76" s="10"/>
      <c r="D76" s="19">
        <f>SUM(D70:D75)</f>
        <v>1287380</v>
      </c>
    </row>
    <row r="77" spans="1:4" ht="13.5">
      <c r="A77" s="9" t="s">
        <v>51</v>
      </c>
      <c r="B77" s="10"/>
      <c r="C77" s="10"/>
      <c r="D77" s="19">
        <f>D76+D68+D65+D62+D59+D52+D42+D39+D36+D33+D30+D27+D55+D48+D45</f>
        <v>25869296</v>
      </c>
    </row>
    <row r="78" spans="1:4" ht="13.5">
      <c r="A78" s="2"/>
      <c r="D78" s="3"/>
    </row>
    <row r="79" spans="1:4" ht="13.5">
      <c r="A79" s="2"/>
      <c r="D79" s="3"/>
    </row>
    <row r="80" spans="1:4" ht="19.5">
      <c r="A80" s="6" t="s">
        <v>52</v>
      </c>
      <c r="D80" s="3"/>
    </row>
    <row r="81" spans="1:4" ht="14.25">
      <c r="A81" s="7" t="s">
        <v>3</v>
      </c>
      <c r="B81" s="7" t="s">
        <v>4</v>
      </c>
      <c r="C81" s="7" t="s">
        <v>5</v>
      </c>
      <c r="D81" s="8" t="s">
        <v>6</v>
      </c>
    </row>
    <row r="82" spans="1:4" ht="13.5">
      <c r="A82" s="20" t="s">
        <v>53</v>
      </c>
      <c r="B82" s="20"/>
      <c r="C82" s="20"/>
      <c r="D82" s="11"/>
    </row>
    <row r="83" spans="1:4" ht="13.5">
      <c r="A83" s="13">
        <v>2212</v>
      </c>
      <c r="B83" s="13">
        <v>5137</v>
      </c>
      <c r="C83" s="13" t="s">
        <v>54</v>
      </c>
      <c r="D83" s="11">
        <v>10000</v>
      </c>
    </row>
    <row r="84" spans="1:4" ht="15.75">
      <c r="A84" s="13">
        <v>2212</v>
      </c>
      <c r="B84" s="13">
        <v>5169</v>
      </c>
      <c r="C84" s="13" t="s">
        <v>55</v>
      </c>
      <c r="D84" s="11">
        <v>235000</v>
      </c>
    </row>
    <row r="85" spans="1:4" ht="15.75">
      <c r="A85" s="13">
        <v>2212</v>
      </c>
      <c r="B85" s="13">
        <v>5171</v>
      </c>
      <c r="C85" s="13" t="s">
        <v>56</v>
      </c>
      <c r="D85" s="11">
        <v>800000</v>
      </c>
    </row>
    <row r="86" spans="1:4" ht="15.75">
      <c r="A86" s="13">
        <v>2212</v>
      </c>
      <c r="B86" s="13">
        <v>6129</v>
      </c>
      <c r="C86" s="13" t="s">
        <v>57</v>
      </c>
      <c r="D86" s="11">
        <v>20000</v>
      </c>
    </row>
    <row r="87" spans="1:4" ht="13.5">
      <c r="A87" s="9">
        <v>2212</v>
      </c>
      <c r="B87" s="9" t="s">
        <v>27</v>
      </c>
      <c r="C87" s="10"/>
      <c r="D87" s="19">
        <f>SUM(D83:D86)</f>
        <v>1065000</v>
      </c>
    </row>
    <row r="88" spans="1:4" ht="15.75">
      <c r="A88" s="20" t="s">
        <v>58</v>
      </c>
      <c r="B88" s="20"/>
      <c r="C88" s="20"/>
      <c r="D88" s="11"/>
    </row>
    <row r="89" spans="1:4" ht="15.75">
      <c r="A89" s="13">
        <v>2219</v>
      </c>
      <c r="B89" s="13">
        <v>5169</v>
      </c>
      <c r="C89" s="13" t="s">
        <v>55</v>
      </c>
      <c r="D89" s="11">
        <v>200000</v>
      </c>
    </row>
    <row r="90" spans="1:4" ht="15.75">
      <c r="A90" s="13">
        <v>2219</v>
      </c>
      <c r="B90" s="13">
        <v>5171</v>
      </c>
      <c r="C90" s="13" t="s">
        <v>56</v>
      </c>
      <c r="D90" s="11">
        <v>200000</v>
      </c>
    </row>
    <row r="91" spans="1:4" ht="15.75">
      <c r="A91" s="13">
        <v>2219</v>
      </c>
      <c r="B91" s="13">
        <v>6121</v>
      </c>
      <c r="C91" s="13" t="s">
        <v>59</v>
      </c>
      <c r="D91" s="11">
        <v>1000000</v>
      </c>
    </row>
    <row r="92" spans="1:4" ht="13.5">
      <c r="A92" s="9">
        <v>2219</v>
      </c>
      <c r="B92" s="9" t="s">
        <v>27</v>
      </c>
      <c r="C92" s="10"/>
      <c r="D92" s="19">
        <f>SUM(D89:D91)</f>
        <v>1400000</v>
      </c>
    </row>
    <row r="93" spans="1:4" ht="15.75">
      <c r="A93" s="20" t="s">
        <v>60</v>
      </c>
      <c r="B93" s="20"/>
      <c r="C93" s="20"/>
      <c r="D93" s="11"/>
    </row>
    <row r="94" spans="1:4" ht="13.5">
      <c r="A94" s="13">
        <v>2310</v>
      </c>
      <c r="B94" s="13">
        <v>5169</v>
      </c>
      <c r="C94" s="13" t="s">
        <v>55</v>
      </c>
      <c r="D94" s="11">
        <v>100000</v>
      </c>
    </row>
    <row r="95" spans="1:4" ht="13.5">
      <c r="A95" s="9">
        <v>2310</v>
      </c>
      <c r="B95" s="9" t="s">
        <v>27</v>
      </c>
      <c r="C95" s="10"/>
      <c r="D95" s="19">
        <f>SUM(D94:D94)</f>
        <v>100000</v>
      </c>
    </row>
    <row r="96" spans="1:4" ht="15.75">
      <c r="A96" s="20" t="s">
        <v>30</v>
      </c>
      <c r="B96" s="20"/>
      <c r="C96" s="20"/>
      <c r="D96" s="11"/>
    </row>
    <row r="97" spans="1:4" ht="15.75">
      <c r="A97" s="13">
        <v>2321</v>
      </c>
      <c r="B97" s="13">
        <v>5137</v>
      </c>
      <c r="C97" s="13" t="s">
        <v>54</v>
      </c>
      <c r="D97" s="11">
        <v>10000</v>
      </c>
    </row>
    <row r="98" spans="1:4" ht="15.75">
      <c r="A98" s="13">
        <v>2321</v>
      </c>
      <c r="B98" s="13">
        <v>5154</v>
      </c>
      <c r="C98" s="13" t="s">
        <v>61</v>
      </c>
      <c r="D98" s="11">
        <v>12000</v>
      </c>
    </row>
    <row r="99" spans="1:4" ht="13.5">
      <c r="A99" s="13">
        <v>2321</v>
      </c>
      <c r="B99" s="13">
        <v>5169</v>
      </c>
      <c r="C99" s="13" t="s">
        <v>55</v>
      </c>
      <c r="D99" s="11">
        <v>800000</v>
      </c>
    </row>
    <row r="100" spans="1:4" ht="15.75">
      <c r="A100" s="13">
        <v>2321</v>
      </c>
      <c r="B100" s="13">
        <v>5171</v>
      </c>
      <c r="C100" s="13" t="s">
        <v>56</v>
      </c>
      <c r="D100" s="11">
        <v>50000</v>
      </c>
    </row>
    <row r="101" spans="1:4" ht="13.5">
      <c r="A101" s="9">
        <v>2321</v>
      </c>
      <c r="B101" s="9" t="s">
        <v>27</v>
      </c>
      <c r="C101" s="10"/>
      <c r="D101" s="19">
        <f>SUM(D97:D100)</f>
        <v>872000</v>
      </c>
    </row>
    <row r="102" spans="1:4" ht="15.75">
      <c r="A102" s="9" t="s">
        <v>31</v>
      </c>
      <c r="B102" s="9"/>
      <c r="C102" s="10"/>
      <c r="D102" s="22"/>
    </row>
    <row r="103" spans="1:4" ht="15.75">
      <c r="A103" s="13">
        <v>2341</v>
      </c>
      <c r="B103" s="13">
        <v>5021</v>
      </c>
      <c r="C103" s="13" t="s">
        <v>62</v>
      </c>
      <c r="D103" s="11">
        <v>6000</v>
      </c>
    </row>
    <row r="104" spans="1:4" ht="15.75">
      <c r="A104" s="13">
        <v>2341</v>
      </c>
      <c r="B104" s="13">
        <v>5169</v>
      </c>
      <c r="C104" s="13" t="s">
        <v>55</v>
      </c>
      <c r="D104" s="11">
        <v>150000</v>
      </c>
    </row>
    <row r="105" spans="1:4" ht="15.75">
      <c r="A105" s="13">
        <v>2341</v>
      </c>
      <c r="B105" s="13">
        <v>6121</v>
      </c>
      <c r="C105" s="13" t="s">
        <v>59</v>
      </c>
      <c r="D105" s="11">
        <v>100000</v>
      </c>
    </row>
    <row r="106" spans="1:4" ht="13.5">
      <c r="A106" s="9">
        <v>2341</v>
      </c>
      <c r="B106" s="9" t="s">
        <v>27</v>
      </c>
      <c r="C106" s="10"/>
      <c r="D106" s="19">
        <f>SUM(D103:D105)</f>
        <v>256000</v>
      </c>
    </row>
    <row r="107" spans="1:4" ht="15.75">
      <c r="A107" s="20" t="s">
        <v>63</v>
      </c>
      <c r="B107" s="20"/>
      <c r="C107" s="20"/>
      <c r="D107" s="11"/>
    </row>
    <row r="108" spans="1:4" ht="15.75">
      <c r="A108" s="13">
        <v>3111</v>
      </c>
      <c r="B108" s="13">
        <v>5169</v>
      </c>
      <c r="C108" s="13" t="s">
        <v>55</v>
      </c>
      <c r="D108" s="11">
        <v>250000</v>
      </c>
    </row>
    <row r="109" spans="1:4" ht="13.5">
      <c r="A109" s="13">
        <v>3111</v>
      </c>
      <c r="B109" s="13">
        <v>6121</v>
      </c>
      <c r="C109" s="13" t="s">
        <v>59</v>
      </c>
      <c r="D109" s="11">
        <v>10000000</v>
      </c>
    </row>
    <row r="110" spans="1:4" ht="13.5">
      <c r="A110" s="9">
        <v>3111</v>
      </c>
      <c r="B110" s="9" t="s">
        <v>27</v>
      </c>
      <c r="C110" s="10"/>
      <c r="D110" s="19">
        <f>SUM(D108:D109)</f>
        <v>10250000</v>
      </c>
    </row>
    <row r="111" spans="1:4" ht="15.75">
      <c r="A111" s="20" t="s">
        <v>64</v>
      </c>
      <c r="B111" s="20"/>
      <c r="C111" s="20"/>
      <c r="D111" s="11"/>
    </row>
    <row r="112" spans="1:4" ht="15.75">
      <c r="A112" s="13">
        <v>3113</v>
      </c>
      <c r="B112" s="13">
        <v>5139</v>
      </c>
      <c r="C112" s="13" t="s">
        <v>65</v>
      </c>
      <c r="D112" s="11">
        <v>20000</v>
      </c>
    </row>
    <row r="113" spans="1:4" ht="15.75">
      <c r="A113" s="13">
        <v>3113</v>
      </c>
      <c r="B113" s="13">
        <v>5169</v>
      </c>
      <c r="C113" s="13" t="s">
        <v>55</v>
      </c>
      <c r="D113" s="11">
        <v>175000</v>
      </c>
    </row>
    <row r="114" spans="1:4" ht="15.75">
      <c r="A114" s="13">
        <v>3113</v>
      </c>
      <c r="B114" s="13">
        <v>5171</v>
      </c>
      <c r="C114" s="13" t="s">
        <v>56</v>
      </c>
      <c r="D114" s="11">
        <v>190000</v>
      </c>
    </row>
    <row r="115" spans="1:4" ht="15.75">
      <c r="A115" s="13">
        <v>3113</v>
      </c>
      <c r="B115" s="13">
        <v>5331</v>
      </c>
      <c r="C115" s="13" t="s">
        <v>66</v>
      </c>
      <c r="D115" s="11">
        <v>1000000</v>
      </c>
    </row>
    <row r="116" spans="1:4" ht="15.75">
      <c r="A116" s="13">
        <v>3113</v>
      </c>
      <c r="B116" s="13">
        <v>6121</v>
      </c>
      <c r="C116" s="13" t="s">
        <v>59</v>
      </c>
      <c r="D116" s="11">
        <v>1000000</v>
      </c>
    </row>
    <row r="117" spans="1:4" ht="13.5">
      <c r="A117" s="9">
        <v>3113</v>
      </c>
      <c r="B117" s="9" t="s">
        <v>27</v>
      </c>
      <c r="C117" s="10"/>
      <c r="D117" s="19">
        <f>SUM(D112:D116)</f>
        <v>2385000</v>
      </c>
    </row>
    <row r="118" spans="1:4" ht="15.75">
      <c r="A118" s="20" t="s">
        <v>67</v>
      </c>
      <c r="B118" s="20"/>
      <c r="C118" s="20"/>
      <c r="D118" s="11"/>
    </row>
    <row r="119" spans="1:4" ht="13.5">
      <c r="A119" s="13">
        <v>3122</v>
      </c>
      <c r="B119" s="13">
        <v>5229</v>
      </c>
      <c r="C119" s="13" t="s">
        <v>68</v>
      </c>
      <c r="D119" s="11">
        <v>50000</v>
      </c>
    </row>
    <row r="120" spans="1:4" ht="13.5">
      <c r="A120" s="9">
        <v>3319</v>
      </c>
      <c r="B120" s="9" t="s">
        <v>27</v>
      </c>
      <c r="C120" s="10"/>
      <c r="D120" s="19">
        <f>SUM(D119:D119)</f>
        <v>50000</v>
      </c>
    </row>
    <row r="121" spans="1:4" ht="15.75">
      <c r="A121" s="20" t="s">
        <v>33</v>
      </c>
      <c r="B121" s="20"/>
      <c r="C121" s="20"/>
      <c r="D121" s="11"/>
    </row>
    <row r="122" spans="1:4" ht="15.75">
      <c r="A122" s="13">
        <v>3299</v>
      </c>
      <c r="B122" s="13">
        <v>5169</v>
      </c>
      <c r="C122" s="13" t="s">
        <v>55</v>
      </c>
      <c r="D122" s="11">
        <v>10000</v>
      </c>
    </row>
    <row r="123" spans="1:4" ht="13.5">
      <c r="A123" s="9">
        <v>3319</v>
      </c>
      <c r="B123" s="9" t="s">
        <v>27</v>
      </c>
      <c r="C123" s="10"/>
      <c r="D123" s="19">
        <f>SUM(D122:D122)</f>
        <v>10000</v>
      </c>
    </row>
    <row r="124" spans="1:4" ht="15.75">
      <c r="A124" s="20" t="s">
        <v>69</v>
      </c>
      <c r="B124" s="20"/>
      <c r="C124" s="20"/>
      <c r="D124" s="11"/>
    </row>
    <row r="125" spans="1:4" ht="15.75">
      <c r="A125" s="13">
        <v>3315</v>
      </c>
      <c r="B125" s="13">
        <v>5021</v>
      </c>
      <c r="C125" s="13" t="s">
        <v>62</v>
      </c>
      <c r="D125" s="11">
        <v>25000</v>
      </c>
    </row>
    <row r="126" spans="1:4" ht="15.75">
      <c r="A126" s="13">
        <v>3315</v>
      </c>
      <c r="B126" s="13">
        <v>5137</v>
      </c>
      <c r="C126" s="13" t="s">
        <v>54</v>
      </c>
      <c r="D126" s="11">
        <v>10000</v>
      </c>
    </row>
    <row r="127" spans="1:4" ht="14.25">
      <c r="A127" s="13">
        <v>3315</v>
      </c>
      <c r="B127" s="13">
        <v>5169</v>
      </c>
      <c r="C127" s="13" t="s">
        <v>55</v>
      </c>
      <c r="D127">
        <v>5000</v>
      </c>
    </row>
    <row r="128" spans="1:4" ht="13.5">
      <c r="A128" s="9">
        <v>3315</v>
      </c>
      <c r="B128" s="9" t="s">
        <v>27</v>
      </c>
      <c r="C128" s="10"/>
      <c r="D128" s="19">
        <f>SUM(D125:D127)</f>
        <v>40000</v>
      </c>
    </row>
    <row r="129" spans="1:4" ht="15.75">
      <c r="A129" s="20" t="s">
        <v>35</v>
      </c>
      <c r="B129" s="20"/>
      <c r="C129" s="20"/>
      <c r="D129" s="11"/>
    </row>
    <row r="130" spans="1:4" ht="15.75">
      <c r="A130" s="13">
        <v>3319</v>
      </c>
      <c r="B130" s="13">
        <v>5021</v>
      </c>
      <c r="C130" s="13" t="s">
        <v>62</v>
      </c>
      <c r="D130" s="11">
        <v>2000</v>
      </c>
    </row>
    <row r="131" spans="1:4" ht="15.75">
      <c r="A131" s="13">
        <v>3319</v>
      </c>
      <c r="B131" s="13">
        <v>5169</v>
      </c>
      <c r="C131" s="13" t="s">
        <v>55</v>
      </c>
      <c r="D131" s="11">
        <v>8000</v>
      </c>
    </row>
    <row r="132" spans="1:4" ht="13.5">
      <c r="A132" s="9">
        <v>3319</v>
      </c>
      <c r="B132" s="9" t="s">
        <v>27</v>
      </c>
      <c r="C132" s="10"/>
      <c r="D132" s="19">
        <f>SUM(D130:D131)</f>
        <v>10000</v>
      </c>
    </row>
    <row r="133" spans="1:4" ht="13.5">
      <c r="A133" s="20" t="s">
        <v>70</v>
      </c>
      <c r="B133" s="20"/>
      <c r="C133" s="20"/>
      <c r="D133" s="11"/>
    </row>
    <row r="134" spans="1:4" ht="13.5">
      <c r="A134" s="13">
        <v>3349</v>
      </c>
      <c r="B134" s="13">
        <v>5169</v>
      </c>
      <c r="C134" s="13" t="s">
        <v>55</v>
      </c>
      <c r="D134" s="11">
        <v>40000</v>
      </c>
    </row>
    <row r="135" spans="1:4" ht="13.5">
      <c r="A135" s="9">
        <v>3349</v>
      </c>
      <c r="B135" s="9" t="s">
        <v>27</v>
      </c>
      <c r="C135" s="10"/>
      <c r="D135" s="19">
        <f>SUM(D134:D134)</f>
        <v>40000</v>
      </c>
    </row>
    <row r="136" spans="1:4" ht="13.5">
      <c r="A136" s="20" t="s">
        <v>71</v>
      </c>
      <c r="B136" s="20"/>
      <c r="C136" s="20"/>
      <c r="D136" s="11"/>
    </row>
    <row r="137" spans="1:4" ht="13.5">
      <c r="A137" s="13">
        <v>3399</v>
      </c>
      <c r="B137" s="13">
        <v>5131</v>
      </c>
      <c r="C137" s="13" t="s">
        <v>72</v>
      </c>
      <c r="D137" s="11">
        <v>2000</v>
      </c>
    </row>
    <row r="138" spans="1:4" ht="13.5">
      <c r="A138" s="13">
        <v>3399</v>
      </c>
      <c r="B138" s="13">
        <v>5137</v>
      </c>
      <c r="C138" s="13" t="s">
        <v>54</v>
      </c>
      <c r="D138" s="11">
        <v>10000</v>
      </c>
    </row>
    <row r="139" spans="1:4" ht="13.5">
      <c r="A139" s="13">
        <v>3399</v>
      </c>
      <c r="B139" s="13">
        <v>5139</v>
      </c>
      <c r="C139" s="13" t="s">
        <v>65</v>
      </c>
      <c r="D139" s="11">
        <v>10000</v>
      </c>
    </row>
    <row r="140" spans="1:4" ht="13.5">
      <c r="A140" s="13">
        <v>3399</v>
      </c>
      <c r="B140" s="13">
        <v>5169</v>
      </c>
      <c r="C140" s="13" t="s">
        <v>55</v>
      </c>
      <c r="D140" s="11">
        <v>25000</v>
      </c>
    </row>
    <row r="141" spans="1:4" ht="13.5">
      <c r="A141" s="13">
        <v>3399</v>
      </c>
      <c r="B141" s="13">
        <v>5175</v>
      </c>
      <c r="C141" s="13" t="s">
        <v>73</v>
      </c>
      <c r="D141" s="11">
        <v>2000</v>
      </c>
    </row>
    <row r="142" spans="1:4" ht="13.5">
      <c r="A142" s="13">
        <v>3399</v>
      </c>
      <c r="B142" s="13">
        <v>5229</v>
      </c>
      <c r="C142" s="13" t="s">
        <v>74</v>
      </c>
      <c r="D142" s="11">
        <v>25000</v>
      </c>
    </row>
    <row r="143" spans="1:4" ht="13.5">
      <c r="A143" s="9">
        <v>3399</v>
      </c>
      <c r="B143" s="9" t="s">
        <v>27</v>
      </c>
      <c r="C143" s="10"/>
      <c r="D143" s="19">
        <f>SUM(D137:D142)</f>
        <v>74000</v>
      </c>
    </row>
    <row r="144" spans="1:4" ht="13.5">
      <c r="A144" s="20" t="s">
        <v>75</v>
      </c>
      <c r="B144" s="20"/>
      <c r="C144" s="20"/>
      <c r="D144" s="11"/>
    </row>
    <row r="145" spans="1:4" ht="13.5">
      <c r="A145" s="13">
        <v>3412</v>
      </c>
      <c r="B145" s="13">
        <v>5151</v>
      </c>
      <c r="C145" s="13" t="s">
        <v>76</v>
      </c>
      <c r="D145" s="11">
        <v>7000</v>
      </c>
    </row>
    <row r="146" spans="1:4" ht="13.5">
      <c r="A146" s="13">
        <v>3412</v>
      </c>
      <c r="B146" s="13">
        <v>5153</v>
      </c>
      <c r="C146" s="13" t="s">
        <v>77</v>
      </c>
      <c r="D146" s="11">
        <v>3000</v>
      </c>
    </row>
    <row r="147" spans="1:4" ht="13.5">
      <c r="A147" s="13">
        <v>3412</v>
      </c>
      <c r="B147" s="13">
        <v>5154</v>
      </c>
      <c r="C147" s="13" t="s">
        <v>61</v>
      </c>
      <c r="D147" s="11">
        <v>50000</v>
      </c>
    </row>
    <row r="148" spans="1:4" ht="13.5">
      <c r="A148" s="9">
        <v>3412</v>
      </c>
      <c r="B148" s="9" t="s">
        <v>27</v>
      </c>
      <c r="C148" s="10"/>
      <c r="D148" s="19">
        <f>SUM(D145:D147)</f>
        <v>60000</v>
      </c>
    </row>
    <row r="149" spans="1:4" ht="13.5">
      <c r="A149" s="20" t="s">
        <v>78</v>
      </c>
      <c r="B149" s="20"/>
      <c r="C149" s="20"/>
      <c r="D149" s="11"/>
    </row>
    <row r="150" spans="1:4" ht="13.5">
      <c r="A150" s="13">
        <v>3419</v>
      </c>
      <c r="B150" s="13">
        <v>5229</v>
      </c>
      <c r="C150" s="13" t="s">
        <v>79</v>
      </c>
      <c r="D150" s="11">
        <v>30000</v>
      </c>
    </row>
    <row r="151" spans="1:4" ht="13.5">
      <c r="A151" s="9">
        <v>3419</v>
      </c>
      <c r="B151" s="9" t="s">
        <v>27</v>
      </c>
      <c r="C151" s="10"/>
      <c r="D151" s="19">
        <f>SUM(D150:D150)</f>
        <v>30000</v>
      </c>
    </row>
    <row r="152" spans="1:4" ht="13.5">
      <c r="A152" s="20" t="s">
        <v>80</v>
      </c>
      <c r="B152" s="20"/>
      <c r="C152" s="20"/>
      <c r="D152" s="11"/>
    </row>
    <row r="153" spans="1:4" ht="13.5">
      <c r="A153" s="13">
        <v>3421</v>
      </c>
      <c r="B153" s="13">
        <v>5137</v>
      </c>
      <c r="C153" s="13" t="s">
        <v>54</v>
      </c>
      <c r="D153" s="11">
        <v>20000</v>
      </c>
    </row>
    <row r="154" spans="1:4" ht="13.5">
      <c r="A154" s="13">
        <v>3421</v>
      </c>
      <c r="B154" s="13">
        <v>5169</v>
      </c>
      <c r="C154" s="13" t="s">
        <v>55</v>
      </c>
      <c r="D154" s="11">
        <v>20000</v>
      </c>
    </row>
    <row r="155" spans="1:4" ht="13.5">
      <c r="A155" s="13">
        <v>3421</v>
      </c>
      <c r="B155" s="13">
        <v>5229</v>
      </c>
      <c r="C155" s="13" t="s">
        <v>74</v>
      </c>
      <c r="D155" s="11">
        <v>10000</v>
      </c>
    </row>
    <row r="156" spans="1:4" ht="13.5">
      <c r="A156" s="13">
        <v>3421</v>
      </c>
      <c r="B156" s="13">
        <v>6129</v>
      </c>
      <c r="C156" s="13" t="s">
        <v>57</v>
      </c>
      <c r="D156" s="11">
        <v>50000</v>
      </c>
    </row>
    <row r="157" spans="1:4" ht="13.5">
      <c r="A157" s="9">
        <v>3421</v>
      </c>
      <c r="B157" s="9" t="s">
        <v>27</v>
      </c>
      <c r="C157" s="10"/>
      <c r="D157" s="19">
        <f>SUM(D153:D156)</f>
        <v>100000</v>
      </c>
    </row>
    <row r="158" spans="1:4" ht="13.5">
      <c r="A158" s="20" t="s">
        <v>81</v>
      </c>
      <c r="B158" s="20"/>
      <c r="C158" s="20"/>
      <c r="D158" s="11"/>
    </row>
    <row r="159" spans="1:4" ht="13.5">
      <c r="A159" s="13">
        <v>3429</v>
      </c>
      <c r="B159" s="13">
        <v>5139</v>
      </c>
      <c r="C159" s="13" t="s">
        <v>65</v>
      </c>
      <c r="D159" s="11">
        <v>60000</v>
      </c>
    </row>
    <row r="160" spans="1:4" ht="13.5">
      <c r="A160" s="13">
        <v>3429</v>
      </c>
      <c r="B160" s="13">
        <v>5169</v>
      </c>
      <c r="C160" s="13" t="s">
        <v>55</v>
      </c>
      <c r="D160" s="11">
        <v>5000</v>
      </c>
    </row>
    <row r="161" spans="1:4" ht="13.5">
      <c r="A161" s="13">
        <v>3429</v>
      </c>
      <c r="B161" s="13">
        <v>5171</v>
      </c>
      <c r="C161" s="13" t="s">
        <v>56</v>
      </c>
      <c r="D161" s="11">
        <v>50000</v>
      </c>
    </row>
    <row r="162" spans="1:4" ht="13.5">
      <c r="A162" s="13">
        <v>3429</v>
      </c>
      <c r="B162" s="13">
        <v>5229</v>
      </c>
      <c r="C162" s="13" t="s">
        <v>74</v>
      </c>
      <c r="D162" s="11">
        <v>20000</v>
      </c>
    </row>
    <row r="163" spans="1:4" ht="13.5">
      <c r="A163" s="9">
        <v>3421</v>
      </c>
      <c r="B163" s="9" t="s">
        <v>27</v>
      </c>
      <c r="C163" s="10"/>
      <c r="D163" s="19">
        <f>SUM(D159:D162)</f>
        <v>135000</v>
      </c>
    </row>
    <row r="164" spans="1:4" ht="14.25">
      <c r="A164" s="20" t="s">
        <v>82</v>
      </c>
      <c r="B164" s="20"/>
      <c r="C164" s="20"/>
      <c r="D164" s="22"/>
    </row>
    <row r="165" spans="1:4" ht="15.75">
      <c r="A165" s="13">
        <v>3612</v>
      </c>
      <c r="B165" s="13">
        <v>5021</v>
      </c>
      <c r="C165" s="13" t="s">
        <v>62</v>
      </c>
      <c r="D165" s="11">
        <v>21682</v>
      </c>
    </row>
    <row r="166" spans="1:4" ht="15.75">
      <c r="A166" s="13">
        <v>3612</v>
      </c>
      <c r="B166" s="13">
        <v>5137</v>
      </c>
      <c r="C166" s="13" t="s">
        <v>54</v>
      </c>
      <c r="D166" s="11">
        <v>10000</v>
      </c>
    </row>
    <row r="167" spans="1:4" ht="15.75">
      <c r="A167" s="13">
        <v>3612</v>
      </c>
      <c r="B167" s="13">
        <v>5139</v>
      </c>
      <c r="C167" s="13" t="s">
        <v>65</v>
      </c>
      <c r="D167" s="11">
        <v>10000</v>
      </c>
    </row>
    <row r="168" spans="1:4" ht="15.75">
      <c r="A168" s="13">
        <v>3612</v>
      </c>
      <c r="B168" s="13">
        <v>5151</v>
      </c>
      <c r="C168" s="13" t="s">
        <v>76</v>
      </c>
      <c r="D168" s="11">
        <v>50000</v>
      </c>
    </row>
    <row r="169" spans="1:4" ht="15.75">
      <c r="A169" s="13">
        <v>3612</v>
      </c>
      <c r="B169" s="13">
        <v>5153</v>
      </c>
      <c r="C169" s="13" t="s">
        <v>77</v>
      </c>
      <c r="D169" s="11">
        <v>150000</v>
      </c>
    </row>
    <row r="170" spans="1:4" ht="15.75">
      <c r="A170" s="13">
        <v>3612</v>
      </c>
      <c r="B170" s="13">
        <v>5154</v>
      </c>
      <c r="C170" s="13" t="s">
        <v>61</v>
      </c>
      <c r="D170" s="11">
        <v>80000</v>
      </c>
    </row>
    <row r="171" spans="1:4" ht="15.75">
      <c r="A171" s="13">
        <v>3612</v>
      </c>
      <c r="B171" s="13">
        <v>5162</v>
      </c>
      <c r="C171" s="13" t="s">
        <v>83</v>
      </c>
      <c r="D171" s="11">
        <v>1200</v>
      </c>
    </row>
    <row r="172" spans="1:4" ht="13.5">
      <c r="A172" s="13">
        <v>3612</v>
      </c>
      <c r="B172" s="13">
        <v>5169</v>
      </c>
      <c r="C172" s="13" t="s">
        <v>55</v>
      </c>
      <c r="D172" s="11">
        <v>80000</v>
      </c>
    </row>
    <row r="173" spans="1:4" ht="15.75">
      <c r="A173" s="13">
        <v>3612</v>
      </c>
      <c r="B173" s="13">
        <v>5171</v>
      </c>
      <c r="C173" s="13" t="s">
        <v>56</v>
      </c>
      <c r="D173" s="11">
        <v>150000</v>
      </c>
    </row>
    <row r="174" spans="1:4" ht="15.75">
      <c r="A174" s="13">
        <v>3612</v>
      </c>
      <c r="B174" s="13">
        <v>6121</v>
      </c>
      <c r="C174" s="13" t="s">
        <v>59</v>
      </c>
      <c r="D174" s="11">
        <v>450000</v>
      </c>
    </row>
    <row r="175" spans="1:4" ht="13.5">
      <c r="A175" s="9">
        <v>3612</v>
      </c>
      <c r="B175" s="9" t="s">
        <v>27</v>
      </c>
      <c r="C175" s="10"/>
      <c r="D175" s="19">
        <f>SUM(D165:D174)</f>
        <v>1002882</v>
      </c>
    </row>
    <row r="176" spans="1:4" ht="14.25">
      <c r="A176" s="20" t="s">
        <v>84</v>
      </c>
      <c r="B176" s="20"/>
      <c r="C176" s="20"/>
      <c r="D176" s="22"/>
    </row>
    <row r="177" spans="1:4" ht="15.75">
      <c r="A177" s="13">
        <v>3631</v>
      </c>
      <c r="B177" s="13">
        <v>5021</v>
      </c>
      <c r="C177" s="13" t="s">
        <v>62</v>
      </c>
      <c r="D177" s="11">
        <v>130000</v>
      </c>
    </row>
    <row r="178" spans="1:4" ht="15.75">
      <c r="A178" s="13">
        <v>3631</v>
      </c>
      <c r="B178" s="13">
        <v>5031</v>
      </c>
      <c r="C178" s="13" t="s">
        <v>85</v>
      </c>
      <c r="D178" s="11">
        <v>33000</v>
      </c>
    </row>
    <row r="179" spans="1:4" ht="15.75">
      <c r="A179" s="13">
        <v>3631</v>
      </c>
      <c r="B179" s="13">
        <v>5032</v>
      </c>
      <c r="C179" s="13" t="s">
        <v>86</v>
      </c>
      <c r="D179" s="11">
        <v>11000</v>
      </c>
    </row>
    <row r="180" spans="1:4" ht="15.75">
      <c r="A180" s="13">
        <v>3631</v>
      </c>
      <c r="B180" s="13">
        <v>5139</v>
      </c>
      <c r="C180" s="13" t="s">
        <v>65</v>
      </c>
      <c r="D180" s="11">
        <v>150000</v>
      </c>
    </row>
    <row r="181" spans="1:4" ht="13.5">
      <c r="A181" s="13">
        <v>3631</v>
      </c>
      <c r="B181" s="13">
        <v>5154</v>
      </c>
      <c r="C181" s="13" t="s">
        <v>61</v>
      </c>
      <c r="D181" s="11">
        <v>280000</v>
      </c>
    </row>
    <row r="182" spans="1:4" ht="15.75">
      <c r="A182" s="13">
        <v>3631</v>
      </c>
      <c r="B182" s="13">
        <v>5169</v>
      </c>
      <c r="C182" s="13" t="s">
        <v>55</v>
      </c>
      <c r="D182" s="11">
        <v>50000</v>
      </c>
    </row>
    <row r="183" spans="1:4" ht="13.5">
      <c r="A183" s="13">
        <v>3631</v>
      </c>
      <c r="B183" s="13">
        <v>5171</v>
      </c>
      <c r="C183" s="13" t="s">
        <v>56</v>
      </c>
      <c r="D183" s="11">
        <v>50000</v>
      </c>
    </row>
    <row r="184" spans="1:4" ht="13.5">
      <c r="A184" s="9">
        <v>3631</v>
      </c>
      <c r="B184" s="9" t="s">
        <v>27</v>
      </c>
      <c r="C184" s="10"/>
      <c r="D184" s="19">
        <f>SUM(D177:D183)</f>
        <v>704000</v>
      </c>
    </row>
    <row r="185" spans="1:4" ht="13.5">
      <c r="A185" s="20" t="s">
        <v>40</v>
      </c>
      <c r="B185" s="20"/>
      <c r="C185" s="20"/>
      <c r="D185" s="11"/>
    </row>
    <row r="186" spans="1:4" ht="13.5">
      <c r="A186" s="13">
        <v>3635</v>
      </c>
      <c r="B186" s="13">
        <v>5166</v>
      </c>
      <c r="C186" s="13" t="s">
        <v>87</v>
      </c>
      <c r="D186" s="11">
        <v>100000</v>
      </c>
    </row>
    <row r="187" spans="1:4" ht="13.5">
      <c r="A187" s="9">
        <v>3635</v>
      </c>
      <c r="B187" s="9" t="s">
        <v>27</v>
      </c>
      <c r="C187" s="10"/>
      <c r="D187" s="19">
        <f>SUM(D186:D186)</f>
        <v>100000</v>
      </c>
    </row>
    <row r="188" spans="1:6" ht="13.5">
      <c r="A188" s="20" t="s">
        <v>88</v>
      </c>
      <c r="B188" s="20"/>
      <c r="C188" s="20"/>
      <c r="D188" s="24"/>
      <c r="E188" s="24"/>
      <c r="F188" s="24"/>
    </row>
    <row r="189" spans="1:4" ht="13.5">
      <c r="A189" s="13">
        <v>3636</v>
      </c>
      <c r="B189" s="13">
        <v>5169</v>
      </c>
      <c r="C189" s="13" t="s">
        <v>55</v>
      </c>
      <c r="D189" s="11">
        <v>125000</v>
      </c>
    </row>
    <row r="190" spans="1:4" ht="13.5">
      <c r="A190" s="9">
        <v>3636</v>
      </c>
      <c r="B190" s="9" t="s">
        <v>27</v>
      </c>
      <c r="C190" s="10"/>
      <c r="D190" s="19">
        <f>SUM(D189:D189)</f>
        <v>125000</v>
      </c>
    </row>
    <row r="191" spans="1:4" ht="15.75">
      <c r="A191" s="20" t="s">
        <v>42</v>
      </c>
      <c r="B191" s="20"/>
      <c r="C191" s="20"/>
      <c r="D191" s="11"/>
    </row>
    <row r="192" spans="1:4" ht="15.75">
      <c r="A192" s="13">
        <v>3639</v>
      </c>
      <c r="B192" s="13">
        <v>5169</v>
      </c>
      <c r="C192" s="13" t="s">
        <v>55</v>
      </c>
      <c r="D192" s="11">
        <v>10000</v>
      </c>
    </row>
    <row r="193" spans="1:4" ht="13.5">
      <c r="A193" s="9">
        <v>3639</v>
      </c>
      <c r="B193" s="9" t="s">
        <v>27</v>
      </c>
      <c r="C193" s="10"/>
      <c r="D193" s="19">
        <f>SUM(D192:D192)</f>
        <v>10000</v>
      </c>
    </row>
    <row r="194" spans="1:4" ht="15.75">
      <c r="A194" s="20" t="s">
        <v>89</v>
      </c>
      <c r="B194" s="20"/>
      <c r="C194" s="20"/>
      <c r="D194" s="11"/>
    </row>
    <row r="195" spans="1:4" ht="15.75">
      <c r="A195" s="13">
        <v>3721</v>
      </c>
      <c r="B195" s="13">
        <v>5169</v>
      </c>
      <c r="C195" s="13" t="s">
        <v>55</v>
      </c>
      <c r="D195" s="11">
        <v>30000</v>
      </c>
    </row>
    <row r="196" spans="1:4" ht="13.5">
      <c r="A196" s="9">
        <v>3721</v>
      </c>
      <c r="B196" s="9" t="s">
        <v>27</v>
      </c>
      <c r="C196" s="10"/>
      <c r="D196" s="19">
        <f>SUM(D195:D195)</f>
        <v>30000</v>
      </c>
    </row>
    <row r="197" spans="1:4" ht="15.75">
      <c r="A197" s="20" t="s">
        <v>44</v>
      </c>
      <c r="B197" s="20"/>
      <c r="C197" s="20"/>
      <c r="D197" s="11"/>
    </row>
    <row r="198" spans="1:4" ht="15.75">
      <c r="A198" s="13">
        <v>3722</v>
      </c>
      <c r="B198" s="13">
        <v>5138</v>
      </c>
      <c r="C198" s="13" t="s">
        <v>90</v>
      </c>
      <c r="D198" s="11">
        <v>20000</v>
      </c>
    </row>
    <row r="199" spans="1:4" ht="15.75">
      <c r="A199" s="13">
        <v>3722</v>
      </c>
      <c r="B199" s="13">
        <v>5169</v>
      </c>
      <c r="C199" s="13" t="s">
        <v>55</v>
      </c>
      <c r="D199" s="11">
        <v>800000</v>
      </c>
    </row>
    <row r="200" spans="1:4" ht="13.5">
      <c r="A200" s="9">
        <v>3722</v>
      </c>
      <c r="B200" s="9" t="s">
        <v>27</v>
      </c>
      <c r="C200" s="10"/>
      <c r="D200" s="19">
        <f>SUM(D198:D199)</f>
        <v>820000</v>
      </c>
    </row>
    <row r="201" spans="1:4" ht="15.75">
      <c r="A201" s="20" t="s">
        <v>46</v>
      </c>
      <c r="B201" s="20"/>
      <c r="C201" s="20"/>
      <c r="D201" s="11"/>
    </row>
    <row r="202" spans="1:4" ht="15.75">
      <c r="A202" s="13">
        <v>3723</v>
      </c>
      <c r="B202" s="13">
        <v>5169</v>
      </c>
      <c r="C202" s="13" t="s">
        <v>55</v>
      </c>
      <c r="D202" s="11">
        <v>300000</v>
      </c>
    </row>
    <row r="203" spans="1:4" ht="15.75">
      <c r="A203" s="13">
        <v>3723</v>
      </c>
      <c r="B203" s="13">
        <v>6122</v>
      </c>
      <c r="C203" s="13" t="s">
        <v>91</v>
      </c>
      <c r="D203" s="11">
        <v>50000</v>
      </c>
    </row>
    <row r="204" spans="1:4" ht="13.5">
      <c r="A204" s="9">
        <v>3723</v>
      </c>
      <c r="B204" s="9" t="s">
        <v>27</v>
      </c>
      <c r="C204" s="10"/>
      <c r="D204" s="19">
        <f>SUM(D202:D203)</f>
        <v>350000</v>
      </c>
    </row>
    <row r="205" spans="1:4" ht="15.75">
      <c r="A205" s="20" t="s">
        <v>47</v>
      </c>
      <c r="B205" s="20"/>
      <c r="C205" s="20"/>
      <c r="D205" s="11"/>
    </row>
    <row r="206" spans="1:4" ht="15.75">
      <c r="A206" s="13">
        <v>3726</v>
      </c>
      <c r="B206" s="13">
        <v>5169</v>
      </c>
      <c r="C206" s="13" t="s">
        <v>55</v>
      </c>
      <c r="D206" s="11">
        <v>80000</v>
      </c>
    </row>
    <row r="207" spans="1:4" ht="13.5">
      <c r="A207" s="9">
        <v>3726</v>
      </c>
      <c r="B207" s="9" t="s">
        <v>27</v>
      </c>
      <c r="C207" s="10"/>
      <c r="D207" s="19">
        <f>SUM(D206:D206)</f>
        <v>80000</v>
      </c>
    </row>
    <row r="208" spans="1:4" ht="15.75">
      <c r="A208" s="20" t="s">
        <v>92</v>
      </c>
      <c r="B208" s="20"/>
      <c r="C208" s="20"/>
      <c r="D208" s="11"/>
    </row>
    <row r="209" spans="1:4" ht="15.75">
      <c r="A209" s="13">
        <v>3745</v>
      </c>
      <c r="B209" s="13">
        <v>5021</v>
      </c>
      <c r="C209" s="13" t="s">
        <v>62</v>
      </c>
      <c r="D209" s="11">
        <v>480000</v>
      </c>
    </row>
    <row r="210" spans="1:4" ht="15.75">
      <c r="A210" s="13">
        <v>3745</v>
      </c>
      <c r="B210" s="13">
        <v>5031</v>
      </c>
      <c r="C210" s="13" t="s">
        <v>85</v>
      </c>
      <c r="D210" s="11">
        <v>100000</v>
      </c>
    </row>
    <row r="211" spans="1:4" ht="13.5">
      <c r="A211" s="13">
        <v>3745</v>
      </c>
      <c r="B211" s="13">
        <v>5032</v>
      </c>
      <c r="C211" s="13" t="s">
        <v>86</v>
      </c>
      <c r="D211" s="11">
        <v>40000</v>
      </c>
    </row>
    <row r="212" spans="1:4" ht="15.75">
      <c r="A212" s="13">
        <v>3745</v>
      </c>
      <c r="B212" s="13">
        <v>5137</v>
      </c>
      <c r="C212" s="13" t="s">
        <v>54</v>
      </c>
      <c r="D212" s="11">
        <v>50000</v>
      </c>
    </row>
    <row r="213" spans="1:4" ht="15.75">
      <c r="A213" s="13">
        <v>3745</v>
      </c>
      <c r="B213" s="13">
        <v>5139</v>
      </c>
      <c r="C213" s="13" t="s">
        <v>65</v>
      </c>
      <c r="D213" s="11">
        <v>40000</v>
      </c>
    </row>
    <row r="214" spans="1:4" ht="15.75">
      <c r="A214" s="13">
        <v>3745</v>
      </c>
      <c r="B214" s="13">
        <v>5156</v>
      </c>
      <c r="C214" s="13" t="s">
        <v>93</v>
      </c>
      <c r="D214" s="11">
        <v>30000</v>
      </c>
    </row>
    <row r="215" spans="1:4" ht="15.75">
      <c r="A215" s="13">
        <v>3745</v>
      </c>
      <c r="B215" s="13">
        <v>5169</v>
      </c>
      <c r="C215" s="13" t="s">
        <v>55</v>
      </c>
      <c r="D215" s="11">
        <v>450000</v>
      </c>
    </row>
    <row r="216" spans="1:4" ht="15.75">
      <c r="A216" s="13">
        <v>3745</v>
      </c>
      <c r="B216" s="13">
        <v>5171</v>
      </c>
      <c r="C216" s="13" t="s">
        <v>56</v>
      </c>
      <c r="D216" s="11">
        <v>880000</v>
      </c>
    </row>
    <row r="217" spans="1:4" ht="15.75">
      <c r="A217" s="13">
        <v>3745</v>
      </c>
      <c r="B217" s="13">
        <v>6123</v>
      </c>
      <c r="C217" s="13" t="s">
        <v>94</v>
      </c>
      <c r="D217" s="11">
        <v>300000</v>
      </c>
    </row>
    <row r="218" spans="1:4" ht="15.75">
      <c r="A218" s="13">
        <v>3745</v>
      </c>
      <c r="B218" s="13">
        <v>6129</v>
      </c>
      <c r="C218" s="13" t="s">
        <v>57</v>
      </c>
      <c r="D218" s="11">
        <v>60000</v>
      </c>
    </row>
    <row r="219" spans="1:4" ht="13.5">
      <c r="A219" s="9">
        <v>3745</v>
      </c>
      <c r="B219" s="9" t="s">
        <v>27</v>
      </c>
      <c r="C219" s="10"/>
      <c r="D219" s="19">
        <f>SUM(D209:D218)</f>
        <v>2430000</v>
      </c>
    </row>
    <row r="220" spans="1:4" ht="15.75">
      <c r="A220" s="20" t="s">
        <v>95</v>
      </c>
      <c r="B220" s="20"/>
      <c r="C220" s="20"/>
      <c r="D220" s="11"/>
    </row>
    <row r="221" spans="1:4" ht="15.75">
      <c r="A221" s="13">
        <v>4351</v>
      </c>
      <c r="B221" s="13">
        <v>5171</v>
      </c>
      <c r="C221" s="13" t="s">
        <v>56</v>
      </c>
      <c r="D221" s="11">
        <v>5000</v>
      </c>
    </row>
    <row r="222" spans="1:4" ht="15.75">
      <c r="A222" s="13">
        <v>4351</v>
      </c>
      <c r="B222" s="13">
        <v>5229</v>
      </c>
      <c r="C222" s="13" t="s">
        <v>74</v>
      </c>
      <c r="D222" s="11">
        <v>60000</v>
      </c>
    </row>
    <row r="223" spans="1:4" ht="13.5">
      <c r="A223" s="9">
        <v>4351</v>
      </c>
      <c r="B223" s="9" t="s">
        <v>27</v>
      </c>
      <c r="C223" s="10"/>
      <c r="D223" s="19">
        <f>SUM(D221:D222)</f>
        <v>65000</v>
      </c>
    </row>
    <row r="224" spans="1:4" ht="13.5">
      <c r="A224" s="20" t="s">
        <v>96</v>
      </c>
      <c r="B224" s="20"/>
      <c r="C224" s="20"/>
      <c r="D224" s="11"/>
    </row>
    <row r="225" spans="1:4" ht="13.5">
      <c r="A225" s="13">
        <v>5512</v>
      </c>
      <c r="B225" s="13">
        <v>5137</v>
      </c>
      <c r="C225" s="13" t="s">
        <v>54</v>
      </c>
      <c r="D225" s="11">
        <v>60000</v>
      </c>
    </row>
    <row r="226" spans="1:4" ht="15.75">
      <c r="A226" s="13">
        <v>5512</v>
      </c>
      <c r="B226" s="13">
        <v>5139</v>
      </c>
      <c r="C226" s="13" t="s">
        <v>65</v>
      </c>
      <c r="D226" s="11">
        <v>20000</v>
      </c>
    </row>
    <row r="227" spans="1:4" ht="15.75">
      <c r="A227" s="13">
        <v>5512</v>
      </c>
      <c r="B227" s="13">
        <v>5156</v>
      </c>
      <c r="C227" s="13" t="s">
        <v>93</v>
      </c>
      <c r="D227" s="11">
        <v>10000</v>
      </c>
    </row>
    <row r="228" spans="1:4" ht="13.5">
      <c r="A228" s="13">
        <v>5512</v>
      </c>
      <c r="B228" s="13">
        <v>5162</v>
      </c>
      <c r="C228" s="13" t="s">
        <v>83</v>
      </c>
      <c r="D228" s="11">
        <v>3000</v>
      </c>
    </row>
    <row r="229" spans="1:4" ht="13.5">
      <c r="A229" s="13">
        <v>5512</v>
      </c>
      <c r="B229" s="13">
        <v>5169</v>
      </c>
      <c r="C229" s="13" t="s">
        <v>55</v>
      </c>
      <c r="D229" s="11">
        <v>40000</v>
      </c>
    </row>
    <row r="230" spans="1:4" ht="13.5">
      <c r="A230" s="13">
        <v>5512</v>
      </c>
      <c r="B230" s="13">
        <v>5171</v>
      </c>
      <c r="C230" s="13" t="s">
        <v>56</v>
      </c>
      <c r="D230" s="11">
        <v>25000</v>
      </c>
    </row>
    <row r="231" spans="1:4" ht="13.5">
      <c r="A231" s="13">
        <v>5512</v>
      </c>
      <c r="B231" s="13">
        <v>5331</v>
      </c>
      <c r="C231" s="13" t="s">
        <v>66</v>
      </c>
      <c r="D231" s="11">
        <v>40000</v>
      </c>
    </row>
    <row r="232" spans="1:4" ht="13.5">
      <c r="A232" s="9">
        <v>5512</v>
      </c>
      <c r="B232" s="9" t="s">
        <v>27</v>
      </c>
      <c r="C232" s="10"/>
      <c r="D232" s="19">
        <f>SUM(D225:D231)</f>
        <v>198000</v>
      </c>
    </row>
    <row r="233" spans="1:4" ht="15.75">
      <c r="A233" s="20" t="s">
        <v>97</v>
      </c>
      <c r="B233" s="20"/>
      <c r="C233" s="20"/>
      <c r="D233" s="11"/>
    </row>
    <row r="234" spans="1:4" ht="13.5">
      <c r="A234" s="13">
        <v>6112</v>
      </c>
      <c r="B234" s="13">
        <v>5021</v>
      </c>
      <c r="C234" s="13" t="s">
        <v>62</v>
      </c>
      <c r="D234" s="11">
        <v>6000</v>
      </c>
    </row>
    <row r="235" spans="1:4" ht="13.5">
      <c r="A235" s="13">
        <v>6112</v>
      </c>
      <c r="B235" s="13">
        <v>5023</v>
      </c>
      <c r="C235" s="13" t="s">
        <v>98</v>
      </c>
      <c r="D235" s="11">
        <v>800000</v>
      </c>
    </row>
    <row r="236" spans="1:4" ht="13.5">
      <c r="A236" s="13">
        <v>6112</v>
      </c>
      <c r="B236" s="13">
        <v>5031</v>
      </c>
      <c r="C236" s="13" t="s">
        <v>85</v>
      </c>
      <c r="D236" s="11">
        <v>120000</v>
      </c>
    </row>
    <row r="237" spans="1:4" ht="13.5">
      <c r="A237" s="13">
        <v>6112</v>
      </c>
      <c r="B237" s="13">
        <v>5032</v>
      </c>
      <c r="C237" s="13" t="s">
        <v>86</v>
      </c>
      <c r="D237" s="11">
        <v>70000</v>
      </c>
    </row>
    <row r="238" spans="1:4" ht="13.5">
      <c r="A238" s="13">
        <v>6112</v>
      </c>
      <c r="B238" s="13">
        <v>5137</v>
      </c>
      <c r="C238" s="13" t="s">
        <v>54</v>
      </c>
      <c r="D238" s="11">
        <v>5000</v>
      </c>
    </row>
    <row r="239" spans="1:4" ht="13.5">
      <c r="A239" s="9">
        <v>6112</v>
      </c>
      <c r="B239" s="9" t="s">
        <v>27</v>
      </c>
      <c r="C239" s="10"/>
      <c r="D239" s="19">
        <f>SUM(D234:D238)</f>
        <v>1001000</v>
      </c>
    </row>
    <row r="240" spans="1:4" ht="15.75">
      <c r="A240" s="20" t="s">
        <v>48</v>
      </c>
      <c r="B240" s="20"/>
      <c r="C240" s="20"/>
      <c r="D240" s="11"/>
    </row>
    <row r="241" spans="1:4" ht="13.5">
      <c r="A241" s="13">
        <v>6171</v>
      </c>
      <c r="B241" s="13">
        <v>5011</v>
      </c>
      <c r="C241" s="13" t="s">
        <v>99</v>
      </c>
      <c r="D241" s="11">
        <v>270000</v>
      </c>
    </row>
    <row r="242" spans="1:4" ht="13.5">
      <c r="A242" s="13">
        <v>6171</v>
      </c>
      <c r="B242" s="13">
        <v>5021</v>
      </c>
      <c r="C242" s="13" t="s">
        <v>62</v>
      </c>
      <c r="D242" s="11">
        <v>40000</v>
      </c>
    </row>
    <row r="243" spans="1:4" ht="13.5">
      <c r="A243" s="13">
        <v>6171</v>
      </c>
      <c r="B243" s="13">
        <v>5031</v>
      </c>
      <c r="C243" s="13" t="s">
        <v>85</v>
      </c>
      <c r="D243" s="11">
        <v>90000</v>
      </c>
    </row>
    <row r="244" spans="1:4" ht="13.5">
      <c r="A244" s="13">
        <v>6171</v>
      </c>
      <c r="B244" s="13">
        <v>5032</v>
      </c>
      <c r="C244" s="13" t="s">
        <v>86</v>
      </c>
      <c r="D244" s="11">
        <v>40000</v>
      </c>
    </row>
    <row r="245" spans="1:4" ht="13.5">
      <c r="A245" s="13">
        <v>6171</v>
      </c>
      <c r="B245" s="13">
        <v>5038</v>
      </c>
      <c r="C245" s="13" t="s">
        <v>100</v>
      </c>
      <c r="D245" s="11">
        <v>7000</v>
      </c>
    </row>
    <row r="246" spans="1:4" ht="13.5">
      <c r="A246" s="13">
        <v>6171</v>
      </c>
      <c r="B246" s="13">
        <v>5136</v>
      </c>
      <c r="C246" s="13" t="s">
        <v>101</v>
      </c>
      <c r="D246" s="11">
        <v>2000</v>
      </c>
    </row>
    <row r="247" spans="1:4" ht="13.5">
      <c r="A247" s="13">
        <v>6171</v>
      </c>
      <c r="B247" s="13">
        <v>5137</v>
      </c>
      <c r="C247" s="13" t="s">
        <v>54</v>
      </c>
      <c r="D247" s="11">
        <v>25000</v>
      </c>
    </row>
    <row r="248" spans="1:4" ht="13.5">
      <c r="A248" s="13">
        <v>6171</v>
      </c>
      <c r="B248" s="13">
        <v>5139</v>
      </c>
      <c r="C248" s="13" t="s">
        <v>65</v>
      </c>
      <c r="D248" s="11">
        <v>70000</v>
      </c>
    </row>
    <row r="249" spans="1:4" ht="13.5">
      <c r="A249" s="13">
        <v>6171</v>
      </c>
      <c r="B249" s="13">
        <v>5151</v>
      </c>
      <c r="C249" s="13" t="s">
        <v>76</v>
      </c>
      <c r="D249" s="11">
        <v>5000</v>
      </c>
    </row>
    <row r="250" spans="1:4" ht="13.5">
      <c r="A250" s="13">
        <v>6171</v>
      </c>
      <c r="B250" s="13">
        <v>5154</v>
      </c>
      <c r="C250" s="13" t="s">
        <v>61</v>
      </c>
      <c r="D250" s="11">
        <v>30000</v>
      </c>
    </row>
    <row r="251" spans="1:4" ht="13.5">
      <c r="A251" s="13">
        <v>6171</v>
      </c>
      <c r="B251" s="13">
        <v>5156</v>
      </c>
      <c r="C251" s="13" t="s">
        <v>93</v>
      </c>
      <c r="D251" s="11">
        <v>2000</v>
      </c>
    </row>
    <row r="252" spans="1:4" ht="13.5">
      <c r="A252" s="13">
        <v>6171</v>
      </c>
      <c r="B252" s="13">
        <v>5161</v>
      </c>
      <c r="C252" s="13" t="s">
        <v>102</v>
      </c>
      <c r="D252" s="11">
        <v>5000</v>
      </c>
    </row>
    <row r="253" spans="1:4" ht="13.5">
      <c r="A253" s="13">
        <v>6171</v>
      </c>
      <c r="B253" s="13">
        <v>5162</v>
      </c>
      <c r="C253" s="13" t="s">
        <v>83</v>
      </c>
      <c r="D253" s="11">
        <v>40000</v>
      </c>
    </row>
    <row r="254" spans="1:4" ht="13.5">
      <c r="A254" s="13">
        <v>6171</v>
      </c>
      <c r="B254" s="13">
        <v>5163</v>
      </c>
      <c r="C254" s="13" t="s">
        <v>103</v>
      </c>
      <c r="D254" s="11">
        <v>20000</v>
      </c>
    </row>
    <row r="255" spans="1:4" ht="13.5">
      <c r="A255" s="13">
        <v>6171</v>
      </c>
      <c r="B255" s="13">
        <v>5164</v>
      </c>
      <c r="C255" s="13" t="s">
        <v>104</v>
      </c>
      <c r="D255" s="11">
        <v>80</v>
      </c>
    </row>
    <row r="256" spans="1:4" ht="13.5">
      <c r="A256" s="13">
        <v>6171</v>
      </c>
      <c r="B256" s="13">
        <v>5166</v>
      </c>
      <c r="C256" s="13" t="s">
        <v>87</v>
      </c>
      <c r="D256" s="11">
        <v>10000</v>
      </c>
    </row>
    <row r="257" spans="1:4" ht="13.5">
      <c r="A257" s="13">
        <v>6171</v>
      </c>
      <c r="B257" s="13">
        <v>5167</v>
      </c>
      <c r="C257" s="13" t="s">
        <v>105</v>
      </c>
      <c r="D257" s="11">
        <v>1597</v>
      </c>
    </row>
    <row r="258" spans="1:4" ht="13.5">
      <c r="A258" s="13">
        <v>6171</v>
      </c>
      <c r="B258" s="13">
        <v>5168</v>
      </c>
      <c r="C258" s="13" t="s">
        <v>106</v>
      </c>
      <c r="D258" s="11">
        <v>10000</v>
      </c>
    </row>
    <row r="259" spans="1:4" ht="13.5">
      <c r="A259" s="13">
        <v>6171</v>
      </c>
      <c r="B259" s="13">
        <v>5169</v>
      </c>
      <c r="C259" s="13" t="s">
        <v>55</v>
      </c>
      <c r="D259" s="11">
        <v>700000</v>
      </c>
    </row>
    <row r="260" spans="1:4" ht="13.5">
      <c r="A260" s="13">
        <v>6171</v>
      </c>
      <c r="B260" s="13">
        <v>5171</v>
      </c>
      <c r="C260" s="13" t="s">
        <v>56</v>
      </c>
      <c r="D260" s="11">
        <v>200000</v>
      </c>
    </row>
    <row r="261" spans="1:4" ht="13.5">
      <c r="A261" s="13">
        <v>6171</v>
      </c>
      <c r="B261" s="13">
        <v>5173</v>
      </c>
      <c r="C261" s="13" t="s">
        <v>107</v>
      </c>
      <c r="D261" s="11">
        <v>6000</v>
      </c>
    </row>
    <row r="262" spans="1:4" ht="13.5">
      <c r="A262" s="13">
        <v>6171</v>
      </c>
      <c r="B262" s="13">
        <v>5175</v>
      </c>
      <c r="C262" s="13" t="s">
        <v>73</v>
      </c>
      <c r="D262" s="11">
        <v>50000</v>
      </c>
    </row>
    <row r="263" spans="1:4" ht="13.5">
      <c r="A263" s="13">
        <v>6171</v>
      </c>
      <c r="B263" s="13">
        <v>5221</v>
      </c>
      <c r="C263" s="13" t="s">
        <v>108</v>
      </c>
      <c r="D263" s="11">
        <v>30000</v>
      </c>
    </row>
    <row r="264" spans="1:4" ht="13.5">
      <c r="A264" s="13">
        <v>6171</v>
      </c>
      <c r="B264" s="13">
        <v>5229</v>
      </c>
      <c r="C264" s="13" t="s">
        <v>74</v>
      </c>
      <c r="D264" s="11">
        <v>4092</v>
      </c>
    </row>
    <row r="265" spans="1:4" ht="13.5">
      <c r="A265" s="13">
        <v>6171</v>
      </c>
      <c r="B265" s="13">
        <v>5329</v>
      </c>
      <c r="C265" s="13" t="s">
        <v>109</v>
      </c>
      <c r="D265" s="11">
        <v>11000</v>
      </c>
    </row>
    <row r="266" spans="1:4" ht="13.5">
      <c r="A266" s="13">
        <v>6171</v>
      </c>
      <c r="B266" s="13">
        <v>5362</v>
      </c>
      <c r="C266" s="13" t="s">
        <v>110</v>
      </c>
      <c r="D266" s="11">
        <v>30000</v>
      </c>
    </row>
    <row r="267" spans="1:4" ht="13.5">
      <c r="A267" s="9">
        <v>6171</v>
      </c>
      <c r="B267" s="9" t="s">
        <v>27</v>
      </c>
      <c r="C267" s="10"/>
      <c r="D267" s="19">
        <f>SUM(D241:D266)</f>
        <v>1698769</v>
      </c>
    </row>
    <row r="268" spans="1:4" ht="15">
      <c r="A268" s="25" t="s">
        <v>51</v>
      </c>
      <c r="B268" s="26"/>
      <c r="C268" s="26"/>
      <c r="D268" s="19">
        <f>D267+D239+D232+D223+D219+D207+D204+D200+D196+D193+D190+D187+D184+D175+D163+D157+D151+D148+D143+D132+D128+D123+D120+D117+D110+D106+D101+D95+D92+D87+D135</f>
        <v>25491651</v>
      </c>
    </row>
    <row r="271" ht="19.5">
      <c r="A271" s="6" t="s">
        <v>111</v>
      </c>
    </row>
    <row r="272" spans="1:5" ht="13.5">
      <c r="A272" s="7" t="s">
        <v>3</v>
      </c>
      <c r="B272" s="7" t="s">
        <v>4</v>
      </c>
      <c r="C272" s="7" t="s">
        <v>5</v>
      </c>
      <c r="D272" s="8" t="s">
        <v>6</v>
      </c>
      <c r="E272" s="2"/>
    </row>
    <row r="273" spans="1:5" ht="16.5" customHeight="1">
      <c r="A273" s="27" t="s">
        <v>8</v>
      </c>
      <c r="B273" s="13">
        <v>8115</v>
      </c>
      <c r="C273" s="13" t="s">
        <v>112</v>
      </c>
      <c r="D273" s="11">
        <f>D268-D77</f>
        <v>-377645</v>
      </c>
      <c r="E273" s="2"/>
    </row>
    <row r="274" spans="1:4" ht="15">
      <c r="A274" s="25" t="s">
        <v>51</v>
      </c>
      <c r="B274" s="26"/>
      <c r="C274" s="26"/>
      <c r="D274" s="19">
        <f>SUM(D273)</f>
        <v>-377645</v>
      </c>
    </row>
  </sheetData>
  <sheetProtection selectLockedCells="1" selectUnlockedCells="1"/>
  <mergeCells count="46">
    <mergeCell ref="A1:D1"/>
    <mergeCell ref="A3:D3"/>
    <mergeCell ref="A28:C28"/>
    <mergeCell ref="A31:C31"/>
    <mergeCell ref="A34:C34"/>
    <mergeCell ref="A37:C37"/>
    <mergeCell ref="A40:C40"/>
    <mergeCell ref="A43:C43"/>
    <mergeCell ref="A46:C46"/>
    <mergeCell ref="A49:C49"/>
    <mergeCell ref="A53:C53"/>
    <mergeCell ref="A56:C56"/>
    <mergeCell ref="A60:C60"/>
    <mergeCell ref="A63:C63"/>
    <mergeCell ref="A66:C66"/>
    <mergeCell ref="A69:C69"/>
    <mergeCell ref="A82:C82"/>
    <mergeCell ref="A88:C88"/>
    <mergeCell ref="A93:C93"/>
    <mergeCell ref="A96:C96"/>
    <mergeCell ref="A107:C107"/>
    <mergeCell ref="A111:C111"/>
    <mergeCell ref="A118:C118"/>
    <mergeCell ref="A121:C121"/>
    <mergeCell ref="A124:C124"/>
    <mergeCell ref="A129:C129"/>
    <mergeCell ref="A133:C133"/>
    <mergeCell ref="A136:C136"/>
    <mergeCell ref="A144:C144"/>
    <mergeCell ref="A149:C149"/>
    <mergeCell ref="A152:C152"/>
    <mergeCell ref="A158:C158"/>
    <mergeCell ref="A164:C164"/>
    <mergeCell ref="A176:C176"/>
    <mergeCell ref="A185:C185"/>
    <mergeCell ref="A188:C188"/>
    <mergeCell ref="A191:C191"/>
    <mergeCell ref="A194:C194"/>
    <mergeCell ref="A197:C197"/>
    <mergeCell ref="A201:C201"/>
    <mergeCell ref="A205:C205"/>
    <mergeCell ref="A208:C208"/>
    <mergeCell ref="A220:C220"/>
    <mergeCell ref="A224:C224"/>
    <mergeCell ref="A233:C233"/>
    <mergeCell ref="A240:C240"/>
  </mergeCells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Oustred-Asistent</dc:creator>
  <cp:keywords/>
  <dc:description/>
  <cp:lastModifiedBy>Oustred</cp:lastModifiedBy>
  <dcterms:created xsi:type="dcterms:W3CDTF">2015-11-25T10:38:37Z</dcterms:created>
  <dcterms:modified xsi:type="dcterms:W3CDTF">2015-11-30T09:57:08Z</dcterms:modified>
  <cp:category/>
  <cp:version/>
  <cp:contentType/>
  <cp:contentStatus/>
  <cp:revision>3</cp:revision>
</cp:coreProperties>
</file>